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I\"/>
    </mc:Choice>
  </mc:AlternateContent>
  <xr:revisionPtr revIDLastSave="0" documentId="13_ncr:1_{F11093F2-63F0-4AE0-B0DB-00E69B5DC412}" xr6:coauthVersionLast="47" xr6:coauthVersionMax="47" xr10:uidLastSave="{00000000-0000-0000-0000-000000000000}"/>
  <workbookProtection workbookAlgorithmName="SHA-512" workbookHashValue="m/DvoNmwznYX2MopnIU1ihOAw7LK/Ib4AcWnoa1eIT6s+NZ7zH0cqjKq5hC7UHsFdm7hQY1SZXkiB3bhhh2hQQ==" workbookSaltValue="5PwpLvbg9OaRysIuSi+bCg==" workbookSpinCount="100000" lockStructure="1"/>
  <bookViews>
    <workbookView xWindow="780" yWindow="25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F19" i="9" l="1"/>
  <c r="AG19" i="9" s="1"/>
  <c r="AH19" i="9" s="1"/>
  <c r="AI19" i="9" s="1"/>
  <c r="AD20" i="9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H18" i="11" s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L18" i="11" s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C34" authorId="0" shapeId="0" xr:uid="{99ED5842-5F56-47DD-8910-6C020476F1FF}">
      <text>
        <r>
          <rPr>
            <b/>
            <sz val="9"/>
            <color indexed="81"/>
            <rFont val="Segoe UI"/>
            <charset val="1"/>
          </rPr>
          <t>Alexander Strehblow:</t>
        </r>
        <r>
          <rPr>
            <sz val="9"/>
            <color indexed="81"/>
            <rFont val="Segoe UI"/>
            <charset val="1"/>
          </rPr>
          <t xml:space="preserve">
angesetzt wurde der Durchschnitt der verhandelten Punktwerte der Kassengruppen gerundet auf zwei Nachkommastellen.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<sst xmlns="http://schemas.openxmlformats.org/spreadsheetml/2006/main" count="167" uniqueCount="92">
  <si>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</si>
  <si>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</si>
  <si>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</si>
  <si>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</si>
  <si>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</si>
  <si>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</si>
  <si>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</si>
  <si>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</si>
  <si>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</si>
  <si>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</si>
  <si>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</si>
  <si>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</si>
  <si>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</si>
  <si>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</si>
  <si>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</si>
  <si>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</si>
  <si>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</si>
  <si>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</si>
  <si>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</si>
  <si>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</si>
  <si>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</si>
  <si>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</si>
  <si>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</si>
  <si>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</si>
  <si>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</si>
  <si>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</si>
  <si>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</si>
  <si>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</si>
  <si>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</si>
  <si>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</si>
  <si>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</si>
  <si>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</si>
  <si>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</si>
  <si>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</si>
  <si>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</si>
  <si>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</si>
  <si>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</si>
  <si>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</si>
  <si>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</si>
  <si>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</si>
  <si>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</si>
  <si>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</si>
  <si>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</si>
  <si>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</si>
  <si>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</si>
  <si>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</si>
  <si>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</si>
  <si>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</si>
  <si>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</si>
  <si>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</si>
  <si>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</si>
  <si>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</si>
  <si>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</si>
  <si>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</si>
  <si>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</si>
  <si>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</si>
  <si>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</si>
  <si>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</si>
  <si>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</si>
  <si>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</si>
  <si>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</si>
  <si>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</si>
  <si>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</si>
  <si>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</si>
  <si>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</si>
  <si>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</si>
  <si>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</si>
  <si>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</si>
  <si>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</si>
  <si>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</si>
  <si>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</si>
  <si>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</si>
  <si>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</si>
  <si>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</si>
  <si>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</si>
  <si>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</si>
  <si>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</si>
  <si>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</si>
  <si>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</si>
  <si>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</si>
  <si>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</si>
  <si>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,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</si>
  <si>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</si>
  <si>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</si>
  <si>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</si>
  <si>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</si>
  <si>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</si>
  <si>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</si>
  <si>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</si>
  <si>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</si>
  <si>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</si>
  <si>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t xml:space="preserve">HVM-RECHNER
</t>
    </r>
    <r>
      <rPr>
        <sz val="12"/>
        <color theme="0" tint="-0.14999847407452621"/>
        <rFont val="Bahnschrift Light"/>
        <family val="2"/>
      </rPr>
      <t xml:space="preserve">für </t>
    </r>
    <r>
      <rPr>
        <b/>
        <sz val="12"/>
        <color theme="0"/>
        <rFont val="Bahnschrift Light"/>
        <family val="2"/>
      </rPr>
      <t>KFO</t>
    </r>
    <r>
      <rPr>
        <b/>
        <sz val="9"/>
        <color theme="0"/>
        <rFont val="Bahnschrift Light"/>
        <family val="2"/>
      </rPr>
      <t>Begleitleistungen</t>
    </r>
    <r>
      <rPr>
        <sz val="9"/>
        <color theme="0" tint="-0.14999847407452621"/>
        <rFont val="Bahnschrift Light"/>
        <family val="2"/>
      </rPr>
      <t xml:space="preserve"> </t>
    </r>
    <r>
      <rPr>
        <sz val="12"/>
        <color theme="0" tint="-0.14999847407452621"/>
        <rFont val="Bahnschrift Light"/>
        <family val="2"/>
      </rPr>
      <t>– ab 01.04.2025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</si>
</sst>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sz val="9"/>
      <color theme="0" tint="-0.14999847407452621"/>
      <name val="Bahnschrift Light"/>
      <family val="2"/>
    </font>
    <font>
      <b/>
      <sz val="12"/>
      <color theme="0"/>
      <name val="Bahnschrift Light"/>
      <family val="2"/>
    </font>
    <font>
      <b/>
      <sz val="9"/>
      <color theme="0"/>
      <name val="Bahnschrift Light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5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3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3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4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7"/>
      <c r="H1" s="366"/>
      <c r="I1" s="366"/>
      <c r="J1" s="366"/>
      <c r="K1" s="366"/>
      <c r="L1" s="366"/>
      <c r="M1" s="366"/>
      <c r="N1" s="366"/>
      <c r="O1" s="366"/>
      <c r="P1" s="322"/>
      <c r="Q1" s="322"/>
      <c r="R1" s="322"/>
      <c r="S1" s="367"/>
      <c r="T1" s="366"/>
      <c r="U1" s="366"/>
      <c r="V1" s="366"/>
      <c r="W1" s="366"/>
      <c r="X1" s="366"/>
      <c r="Y1" s="366"/>
      <c r="Z1" s="366"/>
      <c r="AA1" s="366"/>
      <c r="AB1" s="322"/>
      <c r="AC1" s="322"/>
      <c r="AD1" s="322"/>
      <c r="AE1" s="367"/>
      <c r="AF1" s="366"/>
      <c r="AG1" s="366"/>
      <c r="AH1" s="366"/>
      <c r="AI1" s="366"/>
      <c r="AJ1" s="366"/>
      <c r="AK1" s="366"/>
      <c r="AL1" s="366"/>
      <c r="AM1" s="366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69"/>
      <c r="E2" s="356"/>
      <c r="F2" s="356"/>
      <c r="G2" s="357"/>
      <c r="H2" s="357"/>
      <c r="I2" s="358"/>
      <c r="J2" s="358"/>
      <c r="K2" s="359"/>
      <c r="L2" s="359"/>
      <c r="M2" s="359"/>
      <c r="N2" s="359"/>
      <c r="O2" s="359"/>
      <c r="P2" s="356"/>
      <c r="Q2" s="356"/>
      <c r="R2" s="356"/>
      <c r="S2" s="357"/>
      <c r="T2" s="357"/>
      <c r="U2" s="358"/>
      <c r="V2" s="358"/>
      <c r="W2" s="376"/>
      <c r="X2" s="376"/>
      <c r="Y2" s="376"/>
      <c r="Z2" s="376"/>
      <c r="AA2" s="376"/>
      <c r="AB2" s="356"/>
      <c r="AC2" s="356"/>
      <c r="AD2" s="356"/>
      <c r="AE2" s="357"/>
      <c r="AF2" s="357"/>
      <c r="AG2" s="358"/>
      <c r="AH2" s="358"/>
      <c r="AI2" s="376"/>
      <c r="AJ2" s="376"/>
      <c r="AK2" s="376"/>
      <c r="AL2" s="376"/>
      <c r="AM2" s="376"/>
      <c r="AN2" s="356"/>
      <c r="AO2" s="356"/>
      <c r="AP2" s="356"/>
      <c r="AQ2" s="368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69"/>
      <c r="D3" s="369"/>
      <c r="E3" s="369"/>
      <c r="F3" s="369"/>
      <c r="G3" s="370"/>
      <c r="H3" s="370"/>
      <c r="I3" s="371"/>
      <c r="J3" s="371"/>
      <c r="K3" s="372"/>
      <c r="L3" s="372"/>
      <c r="M3" s="372"/>
      <c r="N3" s="372"/>
      <c r="O3" s="372"/>
      <c r="P3" s="369"/>
      <c r="Q3" s="369"/>
      <c r="R3" s="369"/>
      <c r="S3" s="370"/>
      <c r="T3" s="370"/>
      <c r="U3" s="371"/>
      <c r="V3" s="371"/>
      <c r="W3" s="377"/>
      <c r="X3" s="377"/>
      <c r="Y3" s="377"/>
      <c r="Z3" s="377"/>
      <c r="AA3" s="377"/>
      <c r="AB3" s="369"/>
      <c r="AC3" s="369"/>
      <c r="AD3" s="369"/>
      <c r="AE3" s="370"/>
      <c r="AF3" s="370"/>
      <c r="AG3" s="371"/>
      <c r="AH3" s="371"/>
      <c r="AI3" s="377"/>
      <c r="AJ3" s="377"/>
      <c r="AK3" s="377"/>
      <c r="AL3" s="377"/>
      <c r="AM3" s="377"/>
      <c r="AN3" s="369"/>
      <c r="AO3" s="369"/>
      <c r="AP3" s="369"/>
      <c r="AQ3" s="365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4"/>
      <c r="C4" s="369"/>
      <c r="D4" s="369"/>
      <c r="E4" s="369"/>
      <c r="F4" s="369"/>
      <c r="G4" s="373"/>
      <c r="H4" s="373"/>
      <c r="I4" s="373"/>
      <c r="J4" s="373"/>
      <c r="K4" s="374"/>
      <c r="L4" s="374"/>
      <c r="M4" s="374"/>
      <c r="N4" s="374"/>
      <c r="O4" s="374"/>
      <c r="P4" s="369"/>
      <c r="Q4" s="369"/>
      <c r="R4" s="369"/>
      <c r="S4" s="373"/>
      <c r="T4" s="373"/>
      <c r="U4" s="373"/>
      <c r="V4" s="373"/>
      <c r="W4" s="374"/>
      <c r="X4" s="374"/>
      <c r="Y4" s="374"/>
      <c r="Z4" s="374"/>
      <c r="AA4" s="374"/>
      <c r="AB4" s="369"/>
      <c r="AC4" s="369"/>
      <c r="AD4" s="369"/>
      <c r="AE4" s="373"/>
      <c r="AF4" s="373"/>
      <c r="AG4" s="373"/>
      <c r="AH4" s="373"/>
      <c r="AI4" s="374"/>
      <c r="AJ4" s="374"/>
      <c r="AK4" s="374"/>
      <c r="AL4" s="374"/>
      <c r="AM4" s="374"/>
      <c r="AN4" s="369"/>
      <c r="AO4" s="369"/>
      <c r="AP4" s="369"/>
      <c r="AQ4" s="365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4"/>
      <c r="C5" s="369"/>
      <c r="D5" s="369"/>
      <c r="E5" s="375"/>
      <c r="F5" s="420" t="s">
        <v>91</v>
      </c>
      <c r="G5" s="421"/>
      <c r="H5" s="421"/>
      <c r="I5" s="421"/>
      <c r="J5" s="421"/>
      <c r="K5" s="421"/>
      <c r="L5" s="421"/>
      <c r="M5" s="421"/>
      <c r="N5" s="421"/>
      <c r="O5" s="422"/>
      <c r="P5" s="378"/>
      <c r="Q5" s="369"/>
      <c r="R5" s="413"/>
      <c r="S5" s="414"/>
      <c r="T5" s="414"/>
      <c r="U5" s="414"/>
      <c r="V5" s="414"/>
      <c r="W5" s="414"/>
      <c r="X5" s="414"/>
      <c r="Y5" s="414"/>
      <c r="Z5" s="414"/>
      <c r="AA5" s="415"/>
      <c r="AB5" s="369"/>
      <c r="AC5" s="369"/>
      <c r="AD5" s="413"/>
      <c r="AE5" s="414"/>
      <c r="AF5" s="414"/>
      <c r="AG5" s="414"/>
      <c r="AH5" s="414"/>
      <c r="AI5" s="414"/>
      <c r="AJ5" s="414"/>
      <c r="AK5" s="414"/>
      <c r="AL5" s="414"/>
      <c r="AM5" s="415"/>
      <c r="AN5" s="369"/>
      <c r="AO5" s="369"/>
      <c r="AP5" s="369"/>
      <c r="AQ5" s="365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4"/>
      <c r="C6" s="369"/>
      <c r="D6" s="369"/>
      <c r="E6" s="375"/>
      <c r="F6" s="341"/>
      <c r="G6" s="342"/>
      <c r="H6" s="343"/>
      <c r="I6" s="343"/>
      <c r="J6" s="343"/>
      <c r="K6" s="343"/>
      <c r="L6" s="343"/>
      <c r="M6" s="343"/>
      <c r="N6" s="343"/>
      <c r="O6" s="344"/>
      <c r="P6" s="369"/>
      <c r="Q6" s="369"/>
      <c r="R6" s="379"/>
      <c r="S6" s="342"/>
      <c r="T6" s="343"/>
      <c r="U6" s="343"/>
      <c r="V6" s="343"/>
      <c r="W6" s="343"/>
      <c r="X6" s="343"/>
      <c r="Y6" s="343"/>
      <c r="Z6" s="343"/>
      <c r="AA6" s="380"/>
      <c r="AB6" s="369"/>
      <c r="AC6" s="375"/>
      <c r="AD6" s="379"/>
      <c r="AE6" s="342"/>
      <c r="AF6" s="343"/>
      <c r="AG6" s="343"/>
      <c r="AH6" s="343"/>
      <c r="AI6" s="343"/>
      <c r="AJ6" s="343"/>
      <c r="AK6" s="343"/>
      <c r="AL6" s="343"/>
      <c r="AM6" s="380"/>
      <c r="AN6" s="369"/>
      <c r="AO6" s="369"/>
      <c r="AP6" s="369"/>
      <c r="AQ6" s="365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4"/>
      <c r="C7" s="369"/>
      <c r="D7" s="369"/>
      <c r="E7" s="375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69"/>
      <c r="Q7" s="369"/>
      <c r="R7" s="381"/>
      <c r="S7" s="324"/>
      <c r="T7" s="331"/>
      <c r="U7" s="331"/>
      <c r="V7" s="331"/>
      <c r="W7" s="331"/>
      <c r="X7" s="331"/>
      <c r="Y7" s="331"/>
      <c r="Z7" s="331"/>
      <c r="AA7" s="382"/>
      <c r="AB7" s="369"/>
      <c r="AC7" s="375"/>
      <c r="AD7" s="381"/>
      <c r="AE7" s="324"/>
      <c r="AF7" s="331"/>
      <c r="AG7" s="331"/>
      <c r="AH7" s="331"/>
      <c r="AI7" s="331"/>
      <c r="AJ7" s="331"/>
      <c r="AK7" s="331"/>
      <c r="AL7" s="331"/>
      <c r="AM7" s="382"/>
      <c r="AN7" s="369"/>
      <c r="AO7" s="369"/>
      <c r="AP7" s="369"/>
      <c r="AQ7" s="365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4"/>
      <c r="C8" s="369"/>
      <c r="D8" s="369"/>
      <c r="E8" s="375"/>
      <c r="F8" s="323"/>
      <c r="G8" s="345" t="s">
        <v>82</v>
      </c>
      <c r="H8" s="351">
        <v>1</v>
      </c>
      <c r="I8" s="323"/>
      <c r="J8" s="353" t="str">
        <f>IF(OR(NOT(ISNUMBER(H8)),H8=0),"BEHANDLERZAHL bzw. PRAXISFAKTOR notwenig!","")</f>
        <v/>
      </c>
      <c r="K8" s="323"/>
      <c r="L8" s="323"/>
      <c r="M8" s="323"/>
      <c r="N8" s="323"/>
      <c r="O8" s="332"/>
      <c r="P8" s="369"/>
      <c r="Q8" s="369"/>
      <c r="R8" s="381"/>
      <c r="S8" s="345"/>
      <c r="T8" s="351"/>
      <c r="U8" s="381"/>
      <c r="V8" s="353"/>
      <c r="W8" s="381"/>
      <c r="X8" s="381"/>
      <c r="Y8" s="381"/>
      <c r="Z8" s="381"/>
      <c r="AA8" s="382"/>
      <c r="AB8" s="369"/>
      <c r="AC8" s="375"/>
      <c r="AD8" s="381"/>
      <c r="AE8" s="345"/>
      <c r="AF8" s="351"/>
      <c r="AG8" s="381"/>
      <c r="AH8" s="353"/>
      <c r="AI8" s="381"/>
      <c r="AJ8" s="381"/>
      <c r="AK8" s="381"/>
      <c r="AL8" s="381"/>
      <c r="AM8" s="382"/>
      <c r="AN8" s="369"/>
      <c r="AO8" s="369"/>
      <c r="AP8" s="369"/>
      <c r="AQ8" s="365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4"/>
      <c r="C9" s="369"/>
      <c r="D9" s="369"/>
      <c r="E9" s="375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69"/>
      <c r="Q9" s="369"/>
      <c r="R9" s="381"/>
      <c r="S9" s="325"/>
      <c r="T9" s="381"/>
      <c r="U9" s="381"/>
      <c r="V9" s="381"/>
      <c r="W9" s="381"/>
      <c r="X9" s="381"/>
      <c r="Y9" s="381"/>
      <c r="Z9" s="381"/>
      <c r="AA9" s="382"/>
      <c r="AB9" s="369"/>
      <c r="AC9" s="375"/>
      <c r="AD9" s="381"/>
      <c r="AE9" s="325"/>
      <c r="AF9" s="381"/>
      <c r="AG9" s="381"/>
      <c r="AH9" s="381"/>
      <c r="AI9" s="381"/>
      <c r="AJ9" s="381"/>
      <c r="AK9" s="381"/>
      <c r="AL9" s="381"/>
      <c r="AM9" s="382"/>
      <c r="AN9" s="369"/>
      <c r="AO9" s="369"/>
      <c r="AP9" s="369"/>
      <c r="AQ9" s="365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4"/>
      <c r="C10" s="369"/>
      <c r="D10" s="369"/>
      <c r="E10" s="375"/>
      <c r="F10" s="323"/>
      <c r="G10" s="326"/>
      <c r="H10" s="348" t="s">
        <v>26</v>
      </c>
      <c r="I10" s="333"/>
      <c r="J10" s="348" t="s">
        <v>27</v>
      </c>
      <c r="K10" s="323"/>
      <c r="L10" s="323"/>
      <c r="M10" s="323"/>
      <c r="N10" s="323"/>
      <c r="O10" s="332"/>
      <c r="P10" s="369"/>
      <c r="Q10" s="369"/>
      <c r="R10" s="381"/>
      <c r="S10" s="326"/>
      <c r="T10" s="348"/>
      <c r="U10" s="333"/>
      <c r="V10" s="348"/>
      <c r="W10" s="381"/>
      <c r="X10" s="381"/>
      <c r="Y10" s="381"/>
      <c r="Z10" s="381"/>
      <c r="AA10" s="382"/>
      <c r="AB10" s="369"/>
      <c r="AC10" s="375"/>
      <c r="AD10" s="381"/>
      <c r="AE10" s="326"/>
      <c r="AF10" s="348"/>
      <c r="AG10" s="333"/>
      <c r="AH10" s="348"/>
      <c r="AI10" s="381"/>
      <c r="AJ10" s="381"/>
      <c r="AK10" s="381"/>
      <c r="AL10" s="381"/>
      <c r="AM10" s="382"/>
      <c r="AN10" s="369"/>
      <c r="AO10" s="369"/>
      <c r="AP10" s="369"/>
      <c r="AQ10" s="365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4"/>
      <c r="C11" s="369"/>
      <c r="D11" s="369"/>
      <c r="E11" s="375"/>
      <c r="F11" s="323"/>
      <c r="G11" s="346" t="s">
        <v>86</v>
      </c>
      <c r="H11" s="352">
        <v>0</v>
      </c>
      <c r="I11" s="323"/>
      <c r="J11" s="352">
        <v>0</v>
      </c>
      <c r="K11" s="323"/>
      <c r="L11" s="349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69"/>
      <c r="Q11" s="369"/>
      <c r="R11" s="381"/>
      <c r="S11" s="346"/>
      <c r="T11" s="352"/>
      <c r="U11" s="381"/>
      <c r="V11" s="352"/>
      <c r="W11" s="381"/>
      <c r="X11" s="349"/>
      <c r="Y11" s="381"/>
      <c r="Z11" s="381"/>
      <c r="AA11" s="382"/>
      <c r="AB11" s="369"/>
      <c r="AC11" s="375"/>
      <c r="AD11" s="381"/>
      <c r="AE11" s="346"/>
      <c r="AF11" s="352"/>
      <c r="AG11" s="381"/>
      <c r="AH11" s="352"/>
      <c r="AI11" s="381"/>
      <c r="AJ11" s="349"/>
      <c r="AK11" s="381"/>
      <c r="AL11" s="381"/>
      <c r="AM11" s="382"/>
      <c r="AN11" s="369"/>
      <c r="AO11" s="369"/>
      <c r="AP11" s="369"/>
      <c r="AQ11" s="365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4"/>
      <c r="C12" s="369"/>
      <c r="D12" s="369"/>
      <c r="E12" s="375"/>
      <c r="F12" s="323"/>
      <c r="G12" s="326"/>
      <c r="H12" s="323" t="s">
        <v>81</v>
      </c>
      <c r="I12" s="323"/>
      <c r="J12" s="323"/>
      <c r="K12" s="323"/>
      <c r="L12" s="323"/>
      <c r="M12" s="323"/>
      <c r="N12" s="323"/>
      <c r="O12" s="332"/>
      <c r="P12" s="369"/>
      <c r="Q12" s="369"/>
      <c r="R12" s="381"/>
      <c r="S12" s="326"/>
      <c r="T12" s="381"/>
      <c r="U12" s="381"/>
      <c r="V12" s="381"/>
      <c r="W12" s="381"/>
      <c r="X12" s="381"/>
      <c r="Y12" s="381"/>
      <c r="Z12" s="381"/>
      <c r="AA12" s="382"/>
      <c r="AB12" s="369"/>
      <c r="AC12" s="375"/>
      <c r="AD12" s="381"/>
      <c r="AE12" s="326"/>
      <c r="AF12" s="381"/>
      <c r="AG12" s="381"/>
      <c r="AH12" s="381"/>
      <c r="AI12" s="381"/>
      <c r="AJ12" s="381"/>
      <c r="AK12" s="381"/>
      <c r="AL12" s="381"/>
      <c r="AM12" s="382"/>
      <c r="AN12" s="369"/>
      <c r="AO12" s="369"/>
      <c r="AP12" s="369"/>
      <c r="AQ12" s="365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4"/>
      <c r="C13" s="369"/>
      <c r="D13" s="369"/>
      <c r="E13" s="375"/>
      <c r="F13" s="323"/>
      <c r="G13" s="326"/>
      <c r="H13" s="348" t="s">
        <v>28</v>
      </c>
      <c r="I13" s="333"/>
      <c r="J13" s="348" t="s">
        <v>30</v>
      </c>
      <c r="K13" s="325"/>
      <c r="L13" s="348" t="s">
        <v>29</v>
      </c>
      <c r="M13" s="331"/>
      <c r="N13" s="348" t="s">
        <v>42</v>
      </c>
      <c r="O13" s="332"/>
      <c r="P13" s="369"/>
      <c r="Q13" s="369"/>
      <c r="R13" s="381"/>
      <c r="S13" s="326"/>
      <c r="T13" s="348"/>
      <c r="U13" s="333"/>
      <c r="V13" s="348"/>
      <c r="W13" s="325"/>
      <c r="X13" s="348"/>
      <c r="Y13" s="331"/>
      <c r="Z13" s="348"/>
      <c r="AA13" s="382"/>
      <c r="AB13" s="369"/>
      <c r="AC13" s="375"/>
      <c r="AD13" s="381"/>
      <c r="AE13" s="326"/>
      <c r="AF13" s="348"/>
      <c r="AG13" s="333"/>
      <c r="AH13" s="348"/>
      <c r="AI13" s="325"/>
      <c r="AJ13" s="348"/>
      <c r="AK13" s="331"/>
      <c r="AL13" s="348"/>
      <c r="AM13" s="382"/>
      <c r="AN13" s="369"/>
      <c r="AO13" s="369"/>
      <c r="AP13" s="369"/>
      <c r="AQ13" s="365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4"/>
      <c r="C14" s="369"/>
      <c r="D14" s="369"/>
      <c r="E14" s="375"/>
      <c r="F14" s="323"/>
      <c r="G14" s="347" t="s">
        <v>40</v>
      </c>
      <c r="H14" s="352">
        <v>0</v>
      </c>
      <c r="I14" s="323"/>
      <c r="J14" s="352">
        <v>0</v>
      </c>
      <c r="K14" s="323"/>
      <c r="L14" s="352">
        <v>0</v>
      </c>
      <c r="M14" s="354" t="s">
        <v>85</v>
      </c>
      <c r="N14" s="352">
        <v>0</v>
      </c>
      <c r="O14" s="332"/>
      <c r="P14" s="369"/>
      <c r="Q14" s="369"/>
      <c r="R14" s="381"/>
      <c r="S14" s="347"/>
      <c r="T14" s="352"/>
      <c r="U14" s="381"/>
      <c r="V14" s="352"/>
      <c r="W14" s="381"/>
      <c r="X14" s="352"/>
      <c r="Y14" s="354"/>
      <c r="Z14" s="352"/>
      <c r="AA14" s="382"/>
      <c r="AB14" s="369"/>
      <c r="AC14" s="375"/>
      <c r="AD14" s="381"/>
      <c r="AE14" s="347"/>
      <c r="AF14" s="352"/>
      <c r="AG14" s="381"/>
      <c r="AH14" s="352"/>
      <c r="AI14" s="381"/>
      <c r="AJ14" s="352"/>
      <c r="AK14" s="354"/>
      <c r="AL14" s="352"/>
      <c r="AM14" s="382"/>
      <c r="AN14" s="369"/>
      <c r="AO14" s="369"/>
      <c r="AP14" s="369"/>
      <c r="AQ14" s="365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4"/>
      <c r="C15" s="369"/>
      <c r="D15" s="369"/>
      <c r="E15" s="375"/>
      <c r="F15" s="323"/>
      <c r="G15" s="325"/>
      <c r="H15" s="355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25" t="str">
        <f>IF(AND(OR(AND(ISNUMBER(H14),H14&lt;&gt;0),AND(ISNUMBER(J14),J14&lt;&gt;0),AND(ISNUMBER(L14),L14&lt;&gt;0)),AND(ISNUMBER(N14),N14&lt;&gt;0)),"Für Punkte einzeln: Bei GESAMT = 0 !","")</f>
        <v/>
      </c>
      <c r="M15" s="425"/>
      <c r="N15" s="425"/>
      <c r="O15" s="332"/>
      <c r="P15" s="369"/>
      <c r="Q15" s="369"/>
      <c r="R15" s="381"/>
      <c r="S15" s="325"/>
      <c r="T15" s="355"/>
      <c r="U15" s="331"/>
      <c r="V15" s="331"/>
      <c r="W15" s="331"/>
      <c r="X15" s="383"/>
      <c r="Y15" s="383"/>
      <c r="Z15" s="383"/>
      <c r="AA15" s="382"/>
      <c r="AB15" s="369"/>
      <c r="AC15" s="375"/>
      <c r="AD15" s="381"/>
      <c r="AE15" s="325"/>
      <c r="AF15" s="355"/>
      <c r="AG15" s="331"/>
      <c r="AH15" s="331"/>
      <c r="AI15" s="331"/>
      <c r="AJ15" s="383"/>
      <c r="AK15" s="383"/>
      <c r="AL15" s="383"/>
      <c r="AM15" s="382"/>
      <c r="AN15" s="369"/>
      <c r="AO15" s="369"/>
      <c r="AP15" s="369"/>
      <c r="AQ15" s="365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4"/>
      <c r="C16" s="369"/>
      <c r="D16" s="369"/>
      <c r="E16" s="375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69"/>
      <c r="Q16" s="369"/>
      <c r="R16" s="381"/>
      <c r="S16" s="381"/>
      <c r="T16" s="381"/>
      <c r="U16" s="381"/>
      <c r="V16" s="381"/>
      <c r="W16" s="381"/>
      <c r="X16" s="381"/>
      <c r="Y16" s="381"/>
      <c r="Z16" s="381"/>
      <c r="AA16" s="382"/>
      <c r="AB16" s="369"/>
      <c r="AC16" s="375"/>
      <c r="AD16" s="381"/>
      <c r="AE16" s="381"/>
      <c r="AF16" s="381"/>
      <c r="AG16" s="381"/>
      <c r="AH16" s="381"/>
      <c r="AI16" s="381"/>
      <c r="AJ16" s="381"/>
      <c r="AK16" s="381"/>
      <c r="AL16" s="381"/>
      <c r="AM16" s="382"/>
      <c r="AN16" s="369"/>
      <c r="AO16" s="369"/>
      <c r="AP16" s="369"/>
      <c r="AQ16" s="365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4"/>
      <c r="C17" s="369"/>
      <c r="D17" s="369"/>
      <c r="E17" s="375"/>
      <c r="F17" s="323"/>
      <c r="G17" s="325"/>
      <c r="H17" s="384" t="s">
        <v>84</v>
      </c>
      <c r="I17" s="339"/>
      <c r="J17" s="331"/>
      <c r="K17" s="333"/>
      <c r="L17" s="426" t="s">
        <v>87</v>
      </c>
      <c r="M17" s="426"/>
      <c r="N17" s="331"/>
      <c r="O17" s="332"/>
      <c r="P17" s="369"/>
      <c r="Q17" s="369"/>
      <c r="R17" s="381"/>
      <c r="S17" s="325"/>
      <c r="T17" s="384"/>
      <c r="U17" s="385"/>
      <c r="V17" s="331"/>
      <c r="W17" s="333"/>
      <c r="X17" s="384"/>
      <c r="Y17" s="331"/>
      <c r="Z17" s="331"/>
      <c r="AA17" s="382"/>
      <c r="AB17" s="369"/>
      <c r="AC17" s="375"/>
      <c r="AD17" s="381"/>
      <c r="AE17" s="325"/>
      <c r="AF17" s="384"/>
      <c r="AG17" s="385"/>
      <c r="AH17" s="331"/>
      <c r="AI17" s="333"/>
      <c r="AJ17" s="384"/>
      <c r="AK17" s="331"/>
      <c r="AL17" s="331"/>
      <c r="AM17" s="382"/>
      <c r="AN17" s="369"/>
      <c r="AO17" s="369"/>
      <c r="AP17" s="369"/>
      <c r="AQ17" s="365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4"/>
      <c r="C18" s="369"/>
      <c r="D18" s="369"/>
      <c r="E18" s="375"/>
      <c r="F18" s="323"/>
      <c r="G18" s="327" t="s">
        <v>83</v>
      </c>
      <c r="H18" s="416" t="e">
        <f>EINGABE!AB22</f>
        <v>#N/A</v>
      </c>
      <c r="I18" s="417"/>
      <c r="J18" s="331"/>
      <c r="K18" s="331"/>
      <c r="L18" s="423" t="e">
        <f>EINGABE!AB25</f>
        <v>#N/A</v>
      </c>
      <c r="M18" s="424"/>
      <c r="N18" s="331"/>
      <c r="O18" s="332"/>
      <c r="P18" s="369"/>
      <c r="Q18" s="369"/>
      <c r="R18" s="381"/>
      <c r="S18" s="327"/>
      <c r="T18" s="416"/>
      <c r="U18" s="417"/>
      <c r="V18" s="331"/>
      <c r="W18" s="331"/>
      <c r="X18" s="418"/>
      <c r="Y18" s="419"/>
      <c r="Z18" s="331"/>
      <c r="AA18" s="382"/>
      <c r="AB18" s="369"/>
      <c r="AC18" s="375"/>
      <c r="AD18" s="381"/>
      <c r="AE18" s="327"/>
      <c r="AF18" s="416"/>
      <c r="AG18" s="417"/>
      <c r="AH18" s="331"/>
      <c r="AI18" s="331"/>
      <c r="AJ18" s="418"/>
      <c r="AK18" s="419"/>
      <c r="AL18" s="331"/>
      <c r="AM18" s="382"/>
      <c r="AN18" s="369"/>
      <c r="AO18" s="369"/>
      <c r="AP18" s="369"/>
      <c r="AQ18" s="365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4"/>
      <c r="C19" s="369"/>
      <c r="D19" s="369"/>
      <c r="E19" s="375"/>
      <c r="F19" s="325"/>
      <c r="G19" s="323"/>
      <c r="H19" s="337"/>
      <c r="I19" s="340"/>
      <c r="J19" s="323"/>
      <c r="K19" s="323"/>
      <c r="L19" s="323"/>
      <c r="M19" s="323"/>
      <c r="N19" s="323"/>
      <c r="O19" s="334"/>
      <c r="P19" s="369"/>
      <c r="Q19" s="369"/>
      <c r="R19" s="325"/>
      <c r="S19" s="381"/>
      <c r="T19" s="381"/>
      <c r="U19" s="386"/>
      <c r="V19" s="381"/>
      <c r="W19" s="381"/>
      <c r="X19" s="381"/>
      <c r="Y19" s="381"/>
      <c r="Z19" s="381"/>
      <c r="AA19" s="334"/>
      <c r="AB19" s="369"/>
      <c r="AC19" s="375"/>
      <c r="AD19" s="325"/>
      <c r="AE19" s="381"/>
      <c r="AF19" s="381"/>
      <c r="AG19" s="386"/>
      <c r="AH19" s="381"/>
      <c r="AI19" s="381"/>
      <c r="AJ19" s="381"/>
      <c r="AK19" s="381"/>
      <c r="AL19" s="381"/>
      <c r="AM19" s="334"/>
      <c r="AN19" s="369"/>
      <c r="AO19" s="369"/>
      <c r="AP19" s="369"/>
      <c r="AQ19" s="365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4"/>
      <c r="C20" s="369"/>
      <c r="D20" s="369"/>
      <c r="E20" s="375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69"/>
      <c r="Q20" s="369"/>
      <c r="R20" s="328"/>
      <c r="S20" s="324"/>
      <c r="T20" s="324"/>
      <c r="U20" s="331"/>
      <c r="V20" s="381"/>
      <c r="W20" s="381"/>
      <c r="X20" s="381"/>
      <c r="Y20" s="381"/>
      <c r="Z20" s="381"/>
      <c r="AA20" s="335"/>
      <c r="AB20" s="369"/>
      <c r="AC20" s="375"/>
      <c r="AD20" s="328"/>
      <c r="AE20" s="324"/>
      <c r="AF20" s="324"/>
      <c r="AG20" s="331"/>
      <c r="AH20" s="381"/>
      <c r="AI20" s="381"/>
      <c r="AJ20" s="381"/>
      <c r="AK20" s="381"/>
      <c r="AL20" s="381"/>
      <c r="AM20" s="335"/>
      <c r="AN20" s="369"/>
      <c r="AO20" s="369"/>
      <c r="AP20" s="369"/>
      <c r="AQ20" s="365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4"/>
      <c r="C21" s="369"/>
      <c r="D21" s="369"/>
      <c r="E21" s="375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69"/>
      <c r="Q21" s="369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69"/>
      <c r="AC21" s="369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69"/>
      <c r="AO21" s="369"/>
      <c r="AP21" s="369"/>
      <c r="AQ21" s="365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4"/>
      <c r="C22" s="369"/>
      <c r="D22" s="369"/>
      <c r="E22" s="369"/>
      <c r="F22" s="350"/>
      <c r="G22" s="341"/>
      <c r="H22" s="341"/>
      <c r="I22" s="341"/>
      <c r="J22" s="341"/>
      <c r="K22" s="341"/>
      <c r="L22" s="341"/>
      <c r="M22" s="341"/>
      <c r="N22" s="341"/>
      <c r="O22" s="341"/>
      <c r="P22" s="369"/>
      <c r="Q22" s="369"/>
      <c r="R22" s="350"/>
      <c r="S22" s="379"/>
      <c r="T22" s="379"/>
      <c r="U22" s="379"/>
      <c r="V22" s="379"/>
      <c r="W22" s="379"/>
      <c r="X22" s="379"/>
      <c r="Y22" s="379"/>
      <c r="Z22" s="379"/>
      <c r="AA22" s="379"/>
      <c r="AB22" s="369"/>
      <c r="AC22" s="369"/>
      <c r="AD22" s="350"/>
      <c r="AE22" s="379"/>
      <c r="AF22" s="379"/>
      <c r="AG22" s="379"/>
      <c r="AH22" s="379"/>
      <c r="AI22" s="379"/>
      <c r="AJ22" s="379"/>
      <c r="AK22" s="379"/>
      <c r="AL22" s="379"/>
      <c r="AM22" s="379"/>
      <c r="AN22" s="369"/>
      <c r="AO22" s="369"/>
      <c r="AP22" s="369"/>
      <c r="AQ22" s="365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4"/>
      <c r="C23" s="369"/>
      <c r="D23" s="369"/>
      <c r="E23" s="369"/>
      <c r="F23" s="369"/>
      <c r="G23" s="373"/>
      <c r="H23" s="373"/>
      <c r="I23" s="373"/>
      <c r="J23" s="373"/>
      <c r="K23" s="374"/>
      <c r="L23" s="374"/>
      <c r="M23" s="374"/>
      <c r="N23" s="374"/>
      <c r="O23" s="374"/>
      <c r="P23" s="369"/>
      <c r="Q23" s="369"/>
      <c r="R23" s="369"/>
      <c r="S23" s="373"/>
      <c r="T23" s="373"/>
      <c r="U23" s="373"/>
      <c r="V23" s="373"/>
      <c r="W23" s="374"/>
      <c r="X23" s="374"/>
      <c r="Y23" s="374"/>
      <c r="Z23" s="374"/>
      <c r="AA23" s="374"/>
      <c r="AB23" s="369"/>
      <c r="AC23" s="369"/>
      <c r="AD23" s="369"/>
      <c r="AE23" s="373"/>
      <c r="AF23" s="373"/>
      <c r="AG23" s="373"/>
      <c r="AH23" s="373"/>
      <c r="AI23" s="374"/>
      <c r="AJ23" s="374"/>
      <c r="AK23" s="374"/>
      <c r="AL23" s="374"/>
      <c r="AM23" s="374"/>
      <c r="AN23" s="369"/>
      <c r="AO23" s="369"/>
      <c r="AP23" s="369"/>
      <c r="AQ23" s="365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4"/>
      <c r="C24" s="369"/>
      <c r="D24" s="369"/>
      <c r="E24" s="369"/>
      <c r="F24" s="369"/>
      <c r="G24" s="373"/>
      <c r="H24" s="373"/>
      <c r="I24" s="373"/>
      <c r="J24" s="373"/>
      <c r="K24" s="374"/>
      <c r="L24" s="374"/>
      <c r="M24" s="374"/>
      <c r="N24" s="374"/>
      <c r="O24" s="374"/>
      <c r="P24" s="369"/>
      <c r="Q24" s="369"/>
      <c r="R24" s="369"/>
      <c r="S24" s="373"/>
      <c r="T24" s="373"/>
      <c r="U24" s="373"/>
      <c r="V24" s="373"/>
      <c r="W24" s="374"/>
      <c r="X24" s="374"/>
      <c r="Y24" s="374"/>
      <c r="Z24" s="374"/>
      <c r="AA24" s="374"/>
      <c r="AB24" s="369"/>
      <c r="AC24" s="369"/>
      <c r="AD24" s="369"/>
      <c r="AE24" s="373"/>
      <c r="AF24" s="373"/>
      <c r="AG24" s="373"/>
      <c r="AH24" s="373"/>
      <c r="AI24" s="374"/>
      <c r="AJ24" s="374"/>
      <c r="AK24" s="374"/>
      <c r="AL24" s="374"/>
      <c r="AM24" s="374"/>
      <c r="AN24" s="369"/>
      <c r="AO24" s="369"/>
      <c r="AP24" s="369"/>
      <c r="AQ24" s="365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4"/>
      <c r="C25" s="369"/>
      <c r="D25" s="369"/>
      <c r="E25" s="369"/>
      <c r="F25" s="369"/>
      <c r="G25" s="373"/>
      <c r="H25" s="373"/>
      <c r="I25" s="373"/>
      <c r="J25" s="373"/>
      <c r="K25" s="374"/>
      <c r="L25" s="374"/>
      <c r="M25" s="374"/>
      <c r="N25" s="374"/>
      <c r="O25" s="374"/>
      <c r="P25" s="369"/>
      <c r="Q25" s="369"/>
      <c r="R25" s="369"/>
      <c r="S25" s="373"/>
      <c r="T25" s="373"/>
      <c r="U25" s="373"/>
      <c r="V25" s="373"/>
      <c r="W25" s="374"/>
      <c r="X25" s="374"/>
      <c r="Y25" s="374"/>
      <c r="Z25" s="374"/>
      <c r="AA25" s="374"/>
      <c r="AB25" s="369"/>
      <c r="AC25" s="369"/>
      <c r="AD25" s="369"/>
      <c r="AE25" s="373"/>
      <c r="AF25" s="373"/>
      <c r="AG25" s="373"/>
      <c r="AH25" s="373"/>
      <c r="AI25" s="374"/>
      <c r="AJ25" s="374"/>
      <c r="AK25" s="374"/>
      <c r="AL25" s="374"/>
      <c r="AM25" s="374"/>
      <c r="AN25" s="369"/>
      <c r="AO25" s="369"/>
      <c r="AP25" s="369"/>
      <c r="AQ25" s="365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4"/>
      <c r="C26" s="369"/>
      <c r="D26" s="369"/>
      <c r="E26" s="369"/>
      <c r="F26" s="369"/>
      <c r="G26" s="373"/>
      <c r="H26" s="373"/>
      <c r="I26" s="373"/>
      <c r="J26" s="373"/>
      <c r="K26" s="374"/>
      <c r="L26" s="374"/>
      <c r="M26" s="374"/>
      <c r="N26" s="374"/>
      <c r="O26" s="374"/>
      <c r="P26" s="369"/>
      <c r="Q26" s="369"/>
      <c r="R26" s="369"/>
      <c r="S26" s="373"/>
      <c r="T26" s="373"/>
      <c r="U26" s="373"/>
      <c r="V26" s="373"/>
      <c r="W26" s="374"/>
      <c r="X26" s="374"/>
      <c r="Y26" s="374"/>
      <c r="Z26" s="374"/>
      <c r="AA26" s="374"/>
      <c r="AB26" s="369"/>
      <c r="AC26" s="369"/>
      <c r="AD26" s="369"/>
      <c r="AE26" s="373"/>
      <c r="AF26" s="373"/>
      <c r="AG26" s="373"/>
      <c r="AH26" s="373"/>
      <c r="AI26" s="374"/>
      <c r="AJ26" s="374"/>
      <c r="AK26" s="374"/>
      <c r="AL26" s="374"/>
      <c r="AM26" s="374"/>
      <c r="AN26" s="369"/>
      <c r="AO26" s="369"/>
      <c r="AP26" s="369"/>
      <c r="AQ26" s="365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4"/>
      <c r="C27" s="369"/>
      <c r="D27" s="369"/>
      <c r="E27" s="369"/>
      <c r="F27" s="369"/>
      <c r="G27" s="373"/>
      <c r="H27" s="373"/>
      <c r="I27" s="373"/>
      <c r="J27" s="373"/>
      <c r="K27" s="374"/>
      <c r="L27" s="374"/>
      <c r="M27" s="374"/>
      <c r="N27" s="374"/>
      <c r="O27" s="374"/>
      <c r="P27" s="369"/>
      <c r="Q27" s="369"/>
      <c r="R27" s="369"/>
      <c r="S27" s="373"/>
      <c r="T27" s="373"/>
      <c r="U27" s="373"/>
      <c r="V27" s="373"/>
      <c r="W27" s="374"/>
      <c r="X27" s="374"/>
      <c r="Y27" s="374"/>
      <c r="Z27" s="374"/>
      <c r="AA27" s="374"/>
      <c r="AB27" s="369"/>
      <c r="AC27" s="369"/>
      <c r="AD27" s="369"/>
      <c r="AE27" s="373"/>
      <c r="AF27" s="373"/>
      <c r="AG27" s="373"/>
      <c r="AH27" s="373"/>
      <c r="AI27" s="374"/>
      <c r="AJ27" s="374"/>
      <c r="AK27" s="374"/>
      <c r="AL27" s="374"/>
      <c r="AM27" s="374"/>
      <c r="AN27" s="369"/>
      <c r="AO27" s="369"/>
      <c r="AP27" s="369"/>
      <c r="AQ27" s="365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4"/>
      <c r="C28" s="369"/>
      <c r="D28" s="369"/>
      <c r="E28" s="369"/>
      <c r="F28" s="369"/>
      <c r="G28" s="373"/>
      <c r="H28" s="373"/>
      <c r="I28" s="373"/>
      <c r="J28" s="373"/>
      <c r="K28" s="374"/>
      <c r="L28" s="374"/>
      <c r="M28" s="374"/>
      <c r="N28" s="374"/>
      <c r="O28" s="374"/>
      <c r="P28" s="369"/>
      <c r="Q28" s="369"/>
      <c r="R28" s="369"/>
      <c r="S28" s="373"/>
      <c r="T28" s="373"/>
      <c r="U28" s="373"/>
      <c r="V28" s="373"/>
      <c r="W28" s="374"/>
      <c r="X28" s="374"/>
      <c r="Y28" s="374"/>
      <c r="Z28" s="374"/>
      <c r="AA28" s="374"/>
      <c r="AB28" s="369"/>
      <c r="AC28" s="369"/>
      <c r="AD28" s="369"/>
      <c r="AE28" s="373"/>
      <c r="AF28" s="373"/>
      <c r="AG28" s="373"/>
      <c r="AH28" s="373"/>
      <c r="AI28" s="374"/>
      <c r="AJ28" s="374"/>
      <c r="AK28" s="374"/>
      <c r="AL28" s="374"/>
      <c r="AM28" s="374"/>
      <c r="AN28" s="369"/>
      <c r="AO28" s="369"/>
      <c r="AP28" s="369"/>
      <c r="AQ28" s="365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4"/>
      <c r="C29" s="369"/>
      <c r="D29" s="369"/>
      <c r="E29" s="369"/>
      <c r="F29" s="369"/>
      <c r="G29" s="373"/>
      <c r="H29" s="373"/>
      <c r="I29" s="373"/>
      <c r="J29" s="373"/>
      <c r="K29" s="374"/>
      <c r="L29" s="374"/>
      <c r="M29" s="374"/>
      <c r="N29" s="374"/>
      <c r="O29" s="374"/>
      <c r="P29" s="369"/>
      <c r="Q29" s="369"/>
      <c r="R29" s="369"/>
      <c r="S29" s="373"/>
      <c r="T29" s="373"/>
      <c r="U29" s="373"/>
      <c r="V29" s="373"/>
      <c r="W29" s="374"/>
      <c r="X29" s="374"/>
      <c r="Y29" s="374"/>
      <c r="Z29" s="374"/>
      <c r="AA29" s="374"/>
      <c r="AB29" s="369"/>
      <c r="AC29" s="369"/>
      <c r="AD29" s="369"/>
      <c r="AE29" s="373"/>
      <c r="AF29" s="373"/>
      <c r="AG29" s="373"/>
      <c r="AH29" s="373"/>
      <c r="AI29" s="374"/>
      <c r="AJ29" s="374"/>
      <c r="AK29" s="374"/>
      <c r="AL29" s="374"/>
      <c r="AM29" s="374"/>
      <c r="AN29" s="369"/>
      <c r="AO29" s="369"/>
      <c r="AP29" s="369"/>
      <c r="AQ29" s="365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4"/>
      <c r="C30" s="369"/>
      <c r="D30" s="369"/>
      <c r="E30" s="369"/>
      <c r="F30" s="369"/>
      <c r="G30" s="373"/>
      <c r="H30" s="373"/>
      <c r="I30" s="373"/>
      <c r="J30" s="373"/>
      <c r="K30" s="374"/>
      <c r="L30" s="374"/>
      <c r="M30" s="374"/>
      <c r="N30" s="374"/>
      <c r="O30" s="374"/>
      <c r="P30" s="369"/>
      <c r="Q30" s="369"/>
      <c r="R30" s="369"/>
      <c r="S30" s="373"/>
      <c r="T30" s="373"/>
      <c r="U30" s="373"/>
      <c r="V30" s="373"/>
      <c r="W30" s="374"/>
      <c r="X30" s="374"/>
      <c r="Y30" s="374"/>
      <c r="Z30" s="374"/>
      <c r="AA30" s="374"/>
      <c r="AB30" s="369"/>
      <c r="AC30" s="369"/>
      <c r="AD30" s="369"/>
      <c r="AE30" s="373"/>
      <c r="AF30" s="373"/>
      <c r="AG30" s="373"/>
      <c r="AH30" s="373"/>
      <c r="AI30" s="374"/>
      <c r="AJ30" s="374"/>
      <c r="AK30" s="374"/>
      <c r="AL30" s="374"/>
      <c r="AM30" s="374"/>
      <c r="AN30" s="369"/>
      <c r="AO30" s="369"/>
      <c r="AP30" s="369"/>
      <c r="AQ30" s="365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8"/>
      <c r="C31" s="361"/>
      <c r="D31" s="361"/>
      <c r="E31" s="361"/>
      <c r="F31" s="362"/>
      <c r="G31" s="362"/>
      <c r="H31" s="363"/>
      <c r="I31" s="363"/>
      <c r="J31" s="363"/>
      <c r="K31" s="363"/>
      <c r="L31" s="363"/>
      <c r="M31" s="360"/>
      <c r="N31" s="360"/>
      <c r="O31" s="360"/>
      <c r="P31" s="361"/>
      <c r="Q31" s="361"/>
      <c r="R31" s="362"/>
      <c r="S31" s="362"/>
      <c r="T31" s="387"/>
      <c r="U31" s="387"/>
      <c r="V31" s="387"/>
      <c r="W31" s="387"/>
      <c r="X31" s="387"/>
      <c r="Y31" s="360"/>
      <c r="Z31" s="360"/>
      <c r="AA31" s="360"/>
      <c r="AB31" s="361"/>
      <c r="AC31" s="361"/>
      <c r="AD31" s="362"/>
      <c r="AE31" s="362"/>
      <c r="AF31" s="387"/>
      <c r="AG31" s="387"/>
      <c r="AH31" s="387"/>
      <c r="AI31" s="387"/>
      <c r="AJ31" s="387"/>
      <c r="AK31" s="360"/>
      <c r="AL31" s="360"/>
      <c r="AM31" s="360"/>
      <c r="AN31" s="360"/>
      <c r="AO31" s="360"/>
      <c r="AP31" s="360"/>
      <c r="AQ31" s="368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2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2"/>
      <c r="AN32" s="412"/>
      <c r="AO32" s="412"/>
      <c r="AP32" s="412"/>
      <c r="AQ32" s="412"/>
      <c r="AR32" s="412"/>
      <c r="AS32" s="412"/>
      <c r="AT32" s="412"/>
      <c r="AU32" s="412"/>
      <c r="AV32" s="412"/>
      <c r="AW32" s="412"/>
      <c r="AX32" s="412"/>
      <c r="AY32" s="412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2"/>
      <c r="BO32" s="412"/>
      <c r="BP32" s="412"/>
      <c r="BQ32" s="412"/>
      <c r="BR32" s="412"/>
      <c r="BS32" s="412"/>
      <c r="BT32" s="412"/>
      <c r="BU32" s="412"/>
      <c r="BV32" s="412"/>
      <c r="BW32" s="412"/>
      <c r="BX32" s="412"/>
    </row>
    <row r="33" spans="1:76" x14ac:dyDescent="0.25">
      <c r="A33" s="412"/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412"/>
      <c r="AT33" s="412"/>
      <c r="AU33" s="412"/>
      <c r="AV33" s="412"/>
      <c r="AW33" s="412"/>
      <c r="AX33" s="412"/>
      <c r="AY33" s="412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2"/>
      <c r="BO33" s="412"/>
      <c r="BP33" s="412"/>
      <c r="BQ33" s="412"/>
      <c r="BR33" s="412"/>
      <c r="BS33" s="412"/>
      <c r="BT33" s="412"/>
      <c r="BU33" s="412"/>
      <c r="BV33" s="412"/>
      <c r="BW33" s="412"/>
      <c r="BX33" s="412"/>
    </row>
    <row r="34" spans="1:76" x14ac:dyDescent="0.25">
      <c r="A34" s="412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2"/>
      <c r="AL34" s="412"/>
      <c r="AM34" s="412"/>
      <c r="AN34" s="412"/>
      <c r="AO34" s="412"/>
      <c r="AP34" s="412"/>
      <c r="AQ34" s="412"/>
      <c r="AR34" s="412"/>
      <c r="AS34" s="412"/>
      <c r="AT34" s="412"/>
      <c r="AU34" s="412"/>
      <c r="AV34" s="412"/>
      <c r="AW34" s="412"/>
      <c r="AX34" s="412"/>
      <c r="AY34" s="412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2"/>
      <c r="BO34" s="412"/>
      <c r="BP34" s="412"/>
      <c r="BQ34" s="412"/>
      <c r="BR34" s="412"/>
      <c r="BS34" s="412"/>
      <c r="BT34" s="412"/>
      <c r="BU34" s="412"/>
      <c r="BV34" s="412"/>
      <c r="BW34" s="412"/>
      <c r="BX34" s="412"/>
    </row>
    <row r="35" spans="1:76" x14ac:dyDescent="0.25">
      <c r="A35" s="412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2"/>
      <c r="AN35" s="412"/>
      <c r="AO35" s="412"/>
      <c r="AP35" s="412"/>
      <c r="AQ35" s="412"/>
      <c r="AR35" s="412"/>
      <c r="AS35" s="412"/>
      <c r="AT35" s="412"/>
      <c r="AU35" s="412"/>
      <c r="AV35" s="412"/>
      <c r="AW35" s="412"/>
      <c r="AX35" s="412"/>
      <c r="AY35" s="412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2"/>
      <c r="BO35" s="412"/>
      <c r="BP35" s="412"/>
      <c r="BQ35" s="412"/>
      <c r="BR35" s="412"/>
      <c r="BS35" s="412"/>
      <c r="BT35" s="412"/>
      <c r="BU35" s="412"/>
      <c r="BV35" s="412"/>
      <c r="BW35" s="412"/>
      <c r="BX35" s="412"/>
    </row>
    <row r="36" spans="1:76" x14ac:dyDescent="0.25">
      <c r="A36" s="412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2"/>
      <c r="BO36" s="412"/>
      <c r="BP36" s="412"/>
      <c r="BQ36" s="412"/>
      <c r="BR36" s="412"/>
      <c r="BS36" s="412"/>
      <c r="BT36" s="412"/>
      <c r="BU36" s="412"/>
      <c r="BV36" s="412"/>
      <c r="BW36" s="412"/>
      <c r="BX36" s="412"/>
    </row>
    <row r="37" spans="1:76" x14ac:dyDescent="0.25">
      <c r="A37" s="412"/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2"/>
      <c r="AN37" s="412"/>
      <c r="AO37" s="412"/>
      <c r="AP37" s="412"/>
      <c r="AQ37" s="412"/>
      <c r="AR37" s="412"/>
      <c r="AS37" s="412"/>
      <c r="AT37" s="412"/>
      <c r="AU37" s="412"/>
      <c r="AV37" s="412"/>
      <c r="AW37" s="412"/>
      <c r="AX37" s="412"/>
      <c r="AY37" s="412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2"/>
      <c r="BO37" s="412"/>
      <c r="BP37" s="412"/>
      <c r="BQ37" s="412"/>
      <c r="BR37" s="412"/>
      <c r="BS37" s="412"/>
      <c r="BT37" s="412"/>
      <c r="BU37" s="412"/>
      <c r="BV37" s="412"/>
      <c r="BW37" s="412"/>
      <c r="BX37" s="412"/>
    </row>
    <row r="38" spans="1:76" x14ac:dyDescent="0.25">
      <c r="A38" s="412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2"/>
      <c r="AN38" s="412"/>
      <c r="AO38" s="412"/>
      <c r="AP38" s="412"/>
      <c r="AQ38" s="412"/>
      <c r="AR38" s="412"/>
      <c r="AS38" s="412"/>
      <c r="AT38" s="412"/>
      <c r="AU38" s="412"/>
      <c r="AV38" s="412"/>
      <c r="AW38" s="412"/>
      <c r="AX38" s="412"/>
      <c r="AY38" s="412"/>
      <c r="AZ38" s="412"/>
      <c r="BA38" s="412"/>
      <c r="BB38" s="412"/>
      <c r="BC38" s="412"/>
      <c r="BD38" s="412"/>
      <c r="BE38" s="412"/>
      <c r="BF38" s="412"/>
      <c r="BG38" s="412"/>
      <c r="BH38" s="412"/>
      <c r="BI38" s="412"/>
      <c r="BJ38" s="412"/>
      <c r="BK38" s="412"/>
      <c r="BL38" s="412"/>
      <c r="BM38" s="412"/>
      <c r="BN38" s="412"/>
      <c r="BO38" s="412"/>
      <c r="BP38" s="412"/>
      <c r="BQ38" s="412"/>
      <c r="BR38" s="412"/>
      <c r="BS38" s="412"/>
      <c r="BT38" s="412"/>
      <c r="BU38" s="412"/>
      <c r="BV38" s="412"/>
      <c r="BW38" s="412"/>
      <c r="BX38" s="412"/>
    </row>
    <row r="39" spans="1:76" x14ac:dyDescent="0.25">
      <c r="A39" s="412"/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412"/>
      <c r="AT39" s="412"/>
      <c r="AU39" s="412"/>
      <c r="AV39" s="412"/>
      <c r="AW39" s="412"/>
      <c r="AX39" s="412"/>
      <c r="AY39" s="412"/>
      <c r="AZ39" s="412"/>
      <c r="BA39" s="412"/>
      <c r="BB39" s="412"/>
      <c r="BC39" s="412"/>
      <c r="BD39" s="412"/>
      <c r="BE39" s="412"/>
      <c r="BF39" s="412"/>
      <c r="BG39" s="412"/>
      <c r="BH39" s="412"/>
      <c r="BI39" s="412"/>
      <c r="BJ39" s="412"/>
      <c r="BK39" s="412"/>
      <c r="BL39" s="412"/>
      <c r="BM39" s="412"/>
      <c r="BN39" s="412"/>
      <c r="BO39" s="412"/>
      <c r="BP39" s="412"/>
      <c r="BQ39" s="412"/>
      <c r="BR39" s="412"/>
      <c r="BS39" s="412"/>
      <c r="BT39" s="412"/>
      <c r="BU39" s="412"/>
      <c r="BV39" s="412"/>
      <c r="BW39" s="412"/>
      <c r="BX39" s="412"/>
    </row>
    <row r="40" spans="1:76" x14ac:dyDescent="0.25">
      <c r="A40" s="412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K40" s="412"/>
      <c r="AL40" s="412"/>
      <c r="AM40" s="412"/>
      <c r="AN40" s="412"/>
      <c r="AO40" s="412"/>
      <c r="AP40" s="412"/>
      <c r="AQ40" s="412"/>
      <c r="AR40" s="412"/>
      <c r="AS40" s="412"/>
      <c r="AT40" s="412"/>
      <c r="AU40" s="412"/>
      <c r="AV40" s="412"/>
      <c r="AW40" s="412"/>
      <c r="AX40" s="412"/>
      <c r="AY40" s="412"/>
      <c r="AZ40" s="412"/>
      <c r="BA40" s="412"/>
      <c r="BB40" s="412"/>
      <c r="BC40" s="412"/>
      <c r="BD40" s="412"/>
      <c r="BE40" s="412"/>
      <c r="BF40" s="412"/>
      <c r="BG40" s="412"/>
      <c r="BH40" s="412"/>
      <c r="BI40" s="412"/>
      <c r="BJ40" s="412"/>
      <c r="BK40" s="412"/>
      <c r="BL40" s="412"/>
      <c r="BM40" s="412"/>
      <c r="BN40" s="412"/>
      <c r="BO40" s="412"/>
      <c r="BP40" s="412"/>
      <c r="BQ40" s="412"/>
      <c r="BR40" s="412"/>
      <c r="BS40" s="412"/>
      <c r="BT40" s="412"/>
      <c r="BU40" s="412"/>
      <c r="BV40" s="412"/>
      <c r="BW40" s="412"/>
      <c r="BX40" s="412"/>
    </row>
    <row r="41" spans="1:76" x14ac:dyDescent="0.25">
      <c r="A41" s="412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2"/>
      <c r="BO41" s="412"/>
      <c r="BP41" s="412"/>
      <c r="BQ41" s="412"/>
      <c r="BR41" s="412"/>
      <c r="BS41" s="412"/>
      <c r="BT41" s="412"/>
      <c r="BU41" s="412"/>
      <c r="BV41" s="412"/>
      <c r="BW41" s="412"/>
      <c r="BX41" s="412"/>
    </row>
    <row r="42" spans="1:76" x14ac:dyDescent="0.25">
      <c r="A42" s="412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2"/>
      <c r="AG42" s="412"/>
      <c r="AH42" s="412"/>
      <c r="AI42" s="412"/>
      <c r="AJ42" s="412"/>
      <c r="AK42" s="412"/>
      <c r="AL42" s="412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2"/>
      <c r="BO42" s="412"/>
      <c r="BP42" s="412"/>
      <c r="BQ42" s="412"/>
      <c r="BR42" s="412"/>
      <c r="BS42" s="412"/>
      <c r="BT42" s="412"/>
      <c r="BU42" s="412"/>
      <c r="BV42" s="412"/>
      <c r="BW42" s="412"/>
      <c r="BX42" s="412"/>
    </row>
    <row r="43" spans="1:76" x14ac:dyDescent="0.25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412"/>
      <c r="BO43" s="412"/>
      <c r="BP43" s="412"/>
      <c r="BQ43" s="412"/>
      <c r="BR43" s="412"/>
      <c r="BS43" s="412"/>
      <c r="BT43" s="412"/>
      <c r="BU43" s="412"/>
      <c r="BV43" s="412"/>
      <c r="BW43" s="412"/>
      <c r="BX43" s="412"/>
    </row>
    <row r="44" spans="1:76" x14ac:dyDescent="0.25">
      <c r="A44" s="412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2"/>
      <c r="BO44" s="412"/>
      <c r="BP44" s="412"/>
      <c r="BQ44" s="412"/>
      <c r="BR44" s="412"/>
      <c r="BS44" s="412"/>
      <c r="BT44" s="412"/>
      <c r="BU44" s="412"/>
      <c r="BV44" s="412"/>
      <c r="BW44" s="412"/>
      <c r="BX44" s="412"/>
    </row>
    <row r="45" spans="1:76" x14ac:dyDescent="0.25">
      <c r="A45" s="412"/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412"/>
      <c r="BM45" s="412"/>
      <c r="BN45" s="412"/>
      <c r="BO45" s="412"/>
      <c r="BP45" s="412"/>
      <c r="BQ45" s="412"/>
      <c r="BR45" s="412"/>
      <c r="BS45" s="412"/>
      <c r="BT45" s="412"/>
      <c r="BU45" s="412"/>
      <c r="BV45" s="412"/>
      <c r="BW45" s="412"/>
      <c r="BX45" s="412"/>
    </row>
    <row r="46" spans="1:76" x14ac:dyDescent="0.25">
      <c r="A46" s="412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2"/>
      <c r="AM46" s="412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412"/>
      <c r="BA46" s="412"/>
      <c r="BB46" s="412"/>
      <c r="BC46" s="412"/>
      <c r="BD46" s="412"/>
      <c r="BE46" s="412"/>
      <c r="BF46" s="412"/>
      <c r="BG46" s="412"/>
      <c r="BH46" s="412"/>
      <c r="BI46" s="412"/>
      <c r="BJ46" s="412"/>
      <c r="BK46" s="412"/>
      <c r="BL46" s="412"/>
      <c r="BM46" s="412"/>
      <c r="BN46" s="412"/>
      <c r="BO46" s="412"/>
      <c r="BP46" s="412"/>
      <c r="BQ46" s="412"/>
      <c r="BR46" s="412"/>
      <c r="BS46" s="412"/>
      <c r="BT46" s="412"/>
      <c r="BU46" s="412"/>
      <c r="BV46" s="412"/>
      <c r="BW46" s="412"/>
      <c r="BX46" s="412"/>
    </row>
    <row r="47" spans="1:76" x14ac:dyDescent="0.25">
      <c r="A47" s="412"/>
      <c r="B47" s="412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412"/>
      <c r="AK47" s="412"/>
      <c r="AL47" s="412"/>
      <c r="AM47" s="412"/>
      <c r="AN47" s="412"/>
      <c r="AO47" s="412"/>
      <c r="AP47" s="412"/>
      <c r="AQ47" s="412"/>
      <c r="AR47" s="412"/>
      <c r="AS47" s="412"/>
      <c r="AT47" s="412"/>
      <c r="AU47" s="412"/>
      <c r="AV47" s="412"/>
      <c r="AW47" s="412"/>
      <c r="AX47" s="412"/>
      <c r="AY47" s="412"/>
      <c r="AZ47" s="412"/>
      <c r="BA47" s="412"/>
      <c r="BB47" s="412"/>
      <c r="BC47" s="412"/>
      <c r="BD47" s="412"/>
      <c r="BE47" s="412"/>
      <c r="BF47" s="412"/>
      <c r="BG47" s="412"/>
      <c r="BH47" s="412"/>
      <c r="BI47" s="412"/>
      <c r="BJ47" s="412"/>
      <c r="BK47" s="412"/>
      <c r="BL47" s="412"/>
      <c r="BM47" s="412"/>
      <c r="BN47" s="412"/>
      <c r="BO47" s="412"/>
      <c r="BP47" s="412"/>
      <c r="BQ47" s="412"/>
      <c r="BR47" s="412"/>
      <c r="BS47" s="412"/>
      <c r="BT47" s="412"/>
      <c r="BU47" s="412"/>
      <c r="BV47" s="412"/>
      <c r="BW47" s="412"/>
      <c r="BX47" s="412"/>
    </row>
    <row r="48" spans="1:76" x14ac:dyDescent="0.25">
      <c r="A48" s="412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412"/>
      <c r="AI48" s="412"/>
      <c r="AJ48" s="412"/>
      <c r="AK48" s="412"/>
      <c r="AL48" s="412"/>
      <c r="AM48" s="412"/>
      <c r="AN48" s="412"/>
      <c r="AO48" s="412"/>
      <c r="AP48" s="412"/>
      <c r="AQ48" s="412"/>
      <c r="AR48" s="412"/>
      <c r="AS48" s="412"/>
      <c r="AT48" s="412"/>
      <c r="AU48" s="412"/>
      <c r="AV48" s="412"/>
      <c r="AW48" s="412"/>
      <c r="AX48" s="412"/>
      <c r="AY48" s="412"/>
      <c r="AZ48" s="412"/>
      <c r="BA48" s="412"/>
      <c r="BB48" s="412"/>
      <c r="BC48" s="412"/>
      <c r="BD48" s="412"/>
      <c r="BE48" s="412"/>
      <c r="BF48" s="412"/>
      <c r="BG48" s="412"/>
      <c r="BH48" s="412"/>
      <c r="BI48" s="412"/>
      <c r="BJ48" s="412"/>
      <c r="BK48" s="412"/>
      <c r="BL48" s="412"/>
      <c r="BM48" s="412"/>
      <c r="BN48" s="412"/>
      <c r="BO48" s="412"/>
      <c r="BP48" s="412"/>
      <c r="BQ48" s="412"/>
      <c r="BR48" s="412"/>
      <c r="BS48" s="412"/>
      <c r="BT48" s="412"/>
      <c r="BU48" s="412"/>
      <c r="BV48" s="412"/>
      <c r="BW48" s="412"/>
      <c r="BX48" s="412"/>
    </row>
    <row r="49" spans="1:76" x14ac:dyDescent="0.25">
      <c r="A49" s="412"/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412"/>
      <c r="BA49" s="412"/>
      <c r="BB49" s="412"/>
      <c r="BC49" s="412"/>
      <c r="BD49" s="412"/>
      <c r="BE49" s="412"/>
      <c r="BF49" s="412"/>
      <c r="BG49" s="412"/>
      <c r="BH49" s="412"/>
      <c r="BI49" s="412"/>
      <c r="BJ49" s="412"/>
      <c r="BK49" s="412"/>
      <c r="BL49" s="412"/>
      <c r="BM49" s="412"/>
      <c r="BN49" s="412"/>
      <c r="BO49" s="412"/>
      <c r="BP49" s="412"/>
      <c r="BQ49" s="412"/>
      <c r="BR49" s="412"/>
      <c r="BS49" s="412"/>
      <c r="BT49" s="412"/>
      <c r="BU49" s="412"/>
      <c r="BV49" s="412"/>
      <c r="BW49" s="412"/>
      <c r="BX49" s="412"/>
    </row>
    <row r="50" spans="1:76" x14ac:dyDescent="0.25">
      <c r="A50" s="412"/>
      <c r="B50" s="412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2"/>
      <c r="AW50" s="412"/>
      <c r="AX50" s="412"/>
      <c r="AY50" s="412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2"/>
      <c r="BO50" s="412"/>
      <c r="BP50" s="412"/>
      <c r="BQ50" s="412"/>
      <c r="BR50" s="412"/>
      <c r="BS50" s="412"/>
      <c r="BT50" s="412"/>
      <c r="BU50" s="412"/>
      <c r="BV50" s="412"/>
      <c r="BW50" s="412"/>
      <c r="BX50" s="412"/>
    </row>
    <row r="51" spans="1:76" x14ac:dyDescent="0.25">
      <c r="A51" s="412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2"/>
      <c r="AW51" s="412"/>
      <c r="AX51" s="412"/>
      <c r="AY51" s="412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2"/>
      <c r="BO51" s="412"/>
      <c r="BP51" s="412"/>
      <c r="BQ51" s="412"/>
      <c r="BR51" s="412"/>
      <c r="BS51" s="412"/>
      <c r="BT51" s="412"/>
      <c r="BU51" s="412"/>
      <c r="BV51" s="412"/>
      <c r="BW51" s="412"/>
      <c r="BX51" s="412"/>
    </row>
    <row r="52" spans="1:76" x14ac:dyDescent="0.25">
      <c r="A52" s="412"/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2"/>
      <c r="AW52" s="412"/>
      <c r="AX52" s="412"/>
      <c r="AY52" s="412"/>
      <c r="AZ52" s="412"/>
      <c r="BA52" s="412"/>
      <c r="BB52" s="412"/>
      <c r="BC52" s="412"/>
      <c r="BD52" s="412"/>
      <c r="BE52" s="412"/>
      <c r="BF52" s="412"/>
      <c r="BG52" s="412"/>
      <c r="BH52" s="412"/>
      <c r="BI52" s="412"/>
      <c r="BJ52" s="412"/>
      <c r="BK52" s="412"/>
      <c r="BL52" s="412"/>
      <c r="BM52" s="412"/>
      <c r="BN52" s="412"/>
      <c r="BO52" s="412"/>
      <c r="BP52" s="412"/>
      <c r="BQ52" s="412"/>
      <c r="BR52" s="412"/>
      <c r="BS52" s="412"/>
      <c r="BT52" s="412"/>
      <c r="BU52" s="412"/>
      <c r="BV52" s="412"/>
      <c r="BW52" s="412"/>
      <c r="BX52" s="412"/>
    </row>
    <row r="53" spans="1:76" x14ac:dyDescent="0.25">
      <c r="A53" s="412"/>
      <c r="B53" s="412"/>
      <c r="C53" s="412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/>
      <c r="AD53" s="412"/>
      <c r="AE53" s="412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2"/>
      <c r="AW53" s="412"/>
      <c r="AX53" s="412"/>
      <c r="AY53" s="412"/>
      <c r="AZ53" s="412"/>
      <c r="BA53" s="412"/>
      <c r="BB53" s="412"/>
      <c r="BC53" s="412"/>
      <c r="BD53" s="412"/>
      <c r="BE53" s="412"/>
      <c r="BF53" s="412"/>
      <c r="BG53" s="412"/>
      <c r="BH53" s="412"/>
      <c r="BI53" s="412"/>
      <c r="BJ53" s="412"/>
      <c r="BK53" s="412"/>
      <c r="BL53" s="412"/>
      <c r="BM53" s="412"/>
      <c r="BN53" s="412"/>
      <c r="BO53" s="412"/>
      <c r="BP53" s="412"/>
      <c r="BQ53" s="412"/>
      <c r="BR53" s="412"/>
      <c r="BS53" s="412"/>
      <c r="BT53" s="412"/>
      <c r="BU53" s="412"/>
      <c r="BV53" s="412"/>
      <c r="BW53" s="412"/>
      <c r="BX53" s="412"/>
    </row>
    <row r="54" spans="1:76" x14ac:dyDescent="0.25">
      <c r="A54" s="412"/>
      <c r="B54" s="412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2"/>
      <c r="AW54" s="412"/>
      <c r="AX54" s="412"/>
      <c r="AY54" s="412"/>
      <c r="AZ54" s="412"/>
      <c r="BA54" s="412"/>
      <c r="BB54" s="412"/>
      <c r="BC54" s="412"/>
      <c r="BD54" s="412"/>
      <c r="BE54" s="412"/>
      <c r="BF54" s="412"/>
      <c r="BG54" s="412"/>
      <c r="BH54" s="412"/>
      <c r="BI54" s="412"/>
      <c r="BJ54" s="412"/>
      <c r="BK54" s="412"/>
      <c r="BL54" s="412"/>
      <c r="BM54" s="412"/>
      <c r="BN54" s="412"/>
      <c r="BO54" s="412"/>
      <c r="BP54" s="412"/>
      <c r="BQ54" s="412"/>
      <c r="BR54" s="412"/>
      <c r="BS54" s="412"/>
      <c r="BT54" s="412"/>
      <c r="BU54" s="412"/>
      <c r="BV54" s="412"/>
      <c r="BW54" s="412"/>
      <c r="BX54" s="412"/>
    </row>
    <row r="55" spans="1:76" x14ac:dyDescent="0.25">
      <c r="A55" s="412"/>
      <c r="B55" s="412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412"/>
      <c r="BT55" s="412"/>
      <c r="BU55" s="412"/>
      <c r="BV55" s="412"/>
      <c r="BW55" s="412"/>
      <c r="BX55" s="412"/>
    </row>
    <row r="56" spans="1:76" x14ac:dyDescent="0.25">
      <c r="A56" s="412"/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AI56" s="412"/>
      <c r="AJ56" s="412"/>
      <c r="AK56" s="412"/>
      <c r="AL56" s="412"/>
      <c r="AM56" s="412"/>
      <c r="AN56" s="412"/>
      <c r="AO56" s="412"/>
      <c r="AP56" s="412"/>
      <c r="AQ56" s="412"/>
      <c r="AR56" s="412"/>
      <c r="AS56" s="412"/>
      <c r="AT56" s="412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412"/>
      <c r="BT56" s="412"/>
      <c r="BU56" s="412"/>
      <c r="BV56" s="412"/>
      <c r="BW56" s="412"/>
      <c r="BX56" s="412"/>
    </row>
    <row r="57" spans="1:76" x14ac:dyDescent="0.25">
      <c r="A57" s="412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2"/>
      <c r="AB57" s="412"/>
      <c r="AC57" s="412"/>
      <c r="AD57" s="412"/>
      <c r="AE57" s="412"/>
      <c r="AF57" s="412"/>
      <c r="AG57" s="412"/>
      <c r="AH57" s="412"/>
      <c r="AI57" s="412"/>
      <c r="AJ57" s="412"/>
      <c r="AK57" s="412"/>
      <c r="AL57" s="412"/>
      <c r="AM57" s="412"/>
      <c r="AN57" s="412"/>
      <c r="AO57" s="412"/>
      <c r="AP57" s="412"/>
      <c r="AQ57" s="412"/>
      <c r="AR57" s="412"/>
      <c r="AS57" s="412"/>
      <c r="AT57" s="412"/>
      <c r="AU57" s="412"/>
      <c r="AV57" s="412"/>
      <c r="AW57" s="412"/>
      <c r="AX57" s="412"/>
      <c r="AY57" s="412"/>
      <c r="AZ57" s="412"/>
      <c r="BA57" s="412"/>
      <c r="BB57" s="412"/>
      <c r="BC57" s="412"/>
      <c r="BD57" s="412"/>
      <c r="BE57" s="412"/>
      <c r="BF57" s="412"/>
      <c r="BG57" s="412"/>
      <c r="BH57" s="412"/>
      <c r="BI57" s="412"/>
      <c r="BJ57" s="412"/>
      <c r="BK57" s="412"/>
      <c r="BL57" s="412"/>
      <c r="BM57" s="412"/>
      <c r="BN57" s="412"/>
      <c r="BO57" s="412"/>
      <c r="BP57" s="412"/>
      <c r="BQ57" s="412"/>
      <c r="BR57" s="412"/>
      <c r="BS57" s="412"/>
      <c r="BT57" s="412"/>
      <c r="BU57" s="412"/>
      <c r="BV57" s="412"/>
      <c r="BW57" s="412"/>
      <c r="BX57" s="412"/>
    </row>
    <row r="58" spans="1:76" x14ac:dyDescent="0.25">
      <c r="A58" s="412"/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2"/>
      <c r="AU58" s="412"/>
      <c r="AV58" s="412"/>
      <c r="AW58" s="412"/>
      <c r="AX58" s="412"/>
      <c r="AY58" s="412"/>
      <c r="AZ58" s="412"/>
      <c r="BA58" s="412"/>
      <c r="BB58" s="412"/>
      <c r="BC58" s="412"/>
      <c r="BD58" s="412"/>
      <c r="BE58" s="412"/>
      <c r="BF58" s="412"/>
      <c r="BG58" s="412"/>
      <c r="BH58" s="412"/>
      <c r="BI58" s="412"/>
      <c r="BJ58" s="412"/>
      <c r="BK58" s="412"/>
      <c r="BL58" s="412"/>
      <c r="BM58" s="412"/>
      <c r="BN58" s="412"/>
      <c r="BO58" s="412"/>
      <c r="BP58" s="412"/>
      <c r="BQ58" s="412"/>
      <c r="BR58" s="412"/>
      <c r="BS58" s="412"/>
      <c r="BT58" s="412"/>
      <c r="BU58" s="412"/>
      <c r="BV58" s="412"/>
      <c r="BW58" s="412"/>
      <c r="BX58" s="412"/>
    </row>
    <row r="59" spans="1:76" x14ac:dyDescent="0.25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412"/>
      <c r="AW59" s="412"/>
      <c r="AX59" s="412"/>
      <c r="AY59" s="412"/>
      <c r="AZ59" s="412"/>
      <c r="BA59" s="412"/>
      <c r="BB59" s="412"/>
      <c r="BC59" s="412"/>
      <c r="BD59" s="412"/>
      <c r="BE59" s="412"/>
      <c r="BF59" s="412"/>
      <c r="BG59" s="412"/>
      <c r="BH59" s="412"/>
      <c r="BI59" s="412"/>
      <c r="BJ59" s="412"/>
      <c r="BK59" s="412"/>
      <c r="BL59" s="412"/>
      <c r="BM59" s="412"/>
      <c r="BN59" s="412"/>
      <c r="BO59" s="412"/>
      <c r="BP59" s="412"/>
      <c r="BQ59" s="412"/>
      <c r="BR59" s="412"/>
      <c r="BS59" s="412"/>
      <c r="BT59" s="412"/>
      <c r="BU59" s="412"/>
      <c r="BV59" s="412"/>
      <c r="BW59" s="412"/>
      <c r="BX59" s="412"/>
    </row>
    <row r="60" spans="1:76" x14ac:dyDescent="0.25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2"/>
      <c r="AH60" s="412"/>
      <c r="AI60" s="412"/>
      <c r="AJ60" s="412"/>
      <c r="AK60" s="412"/>
      <c r="AL60" s="412"/>
      <c r="AM60" s="412"/>
      <c r="AN60" s="412"/>
      <c r="AO60" s="412"/>
      <c r="AP60" s="412"/>
      <c r="AQ60" s="412"/>
      <c r="AR60" s="412"/>
      <c r="AS60" s="412"/>
      <c r="AT60" s="412"/>
      <c r="AU60" s="412"/>
      <c r="AV60" s="412"/>
      <c r="AW60" s="412"/>
      <c r="AX60" s="412"/>
      <c r="AY60" s="412"/>
      <c r="AZ60" s="412"/>
      <c r="BA60" s="412"/>
      <c r="BB60" s="412"/>
      <c r="BC60" s="412"/>
      <c r="BD60" s="412"/>
      <c r="BE60" s="412"/>
      <c r="BF60" s="412"/>
      <c r="BG60" s="412"/>
      <c r="BH60" s="412"/>
      <c r="BI60" s="412"/>
      <c r="BJ60" s="412"/>
      <c r="BK60" s="412"/>
      <c r="BL60" s="412"/>
      <c r="BM60" s="412"/>
      <c r="BN60" s="412"/>
      <c r="BO60" s="412"/>
      <c r="BP60" s="412"/>
      <c r="BQ60" s="412"/>
      <c r="BR60" s="412"/>
      <c r="BS60" s="412"/>
      <c r="BT60" s="412"/>
      <c r="BU60" s="412"/>
      <c r="BV60" s="412"/>
      <c r="BW60" s="412"/>
      <c r="BX60" s="412"/>
    </row>
    <row r="61" spans="1:76" x14ac:dyDescent="0.25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2"/>
      <c r="AL61" s="412"/>
      <c r="AM61" s="412"/>
      <c r="AN61" s="412"/>
      <c r="AO61" s="412"/>
      <c r="AP61" s="412"/>
      <c r="AQ61" s="412"/>
      <c r="AR61" s="412"/>
      <c r="AS61" s="412"/>
      <c r="AT61" s="412"/>
      <c r="AU61" s="412"/>
      <c r="AV61" s="412"/>
      <c r="AW61" s="412"/>
      <c r="AX61" s="412"/>
      <c r="AY61" s="412"/>
      <c r="AZ61" s="412"/>
      <c r="BA61" s="412"/>
      <c r="BB61" s="412"/>
      <c r="BC61" s="412"/>
      <c r="BD61" s="412"/>
      <c r="BE61" s="412"/>
      <c r="BF61" s="412"/>
      <c r="BG61" s="412"/>
      <c r="BH61" s="412"/>
      <c r="BI61" s="412"/>
      <c r="BJ61" s="412"/>
      <c r="BK61" s="412"/>
      <c r="BL61" s="412"/>
      <c r="BM61" s="412"/>
      <c r="BN61" s="412"/>
      <c r="BO61" s="412"/>
      <c r="BP61" s="412"/>
      <c r="BQ61" s="412"/>
      <c r="BR61" s="412"/>
      <c r="BS61" s="412"/>
      <c r="BT61" s="412"/>
      <c r="BU61" s="412"/>
      <c r="BV61" s="412"/>
      <c r="BW61" s="412"/>
      <c r="BX61" s="412"/>
    </row>
    <row r="62" spans="1:76" x14ac:dyDescent="0.25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2"/>
      <c r="AL62" s="412"/>
      <c r="AM62" s="412"/>
      <c r="AN62" s="412"/>
      <c r="AO62" s="412"/>
      <c r="AP62" s="412"/>
      <c r="AQ62" s="412"/>
      <c r="AR62" s="412"/>
      <c r="AS62" s="412"/>
      <c r="AT62" s="412"/>
      <c r="AU62" s="412"/>
      <c r="AV62" s="412"/>
      <c r="AW62" s="412"/>
      <c r="AX62" s="412"/>
      <c r="AY62" s="412"/>
      <c r="AZ62" s="412"/>
      <c r="BA62" s="412"/>
      <c r="BB62" s="412"/>
      <c r="BC62" s="412"/>
      <c r="BD62" s="412"/>
      <c r="BE62" s="412"/>
      <c r="BF62" s="412"/>
      <c r="BG62" s="412"/>
      <c r="BH62" s="412"/>
      <c r="BI62" s="412"/>
      <c r="BJ62" s="412"/>
      <c r="BK62" s="412"/>
      <c r="BL62" s="412"/>
      <c r="BM62" s="412"/>
      <c r="BN62" s="412"/>
      <c r="BO62" s="412"/>
      <c r="BP62" s="412"/>
      <c r="BQ62" s="412"/>
      <c r="BR62" s="412"/>
      <c r="BS62" s="412"/>
      <c r="BT62" s="412"/>
      <c r="BU62" s="412"/>
      <c r="BV62" s="412"/>
      <c r="BW62" s="412"/>
      <c r="BX62" s="412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8">
    <cfRule type="cellIs" dxfId="68" priority="37" stopIfTrue="1" operator="equal">
      <formula>0</formula>
    </cfRule>
    <cfRule type="cellIs" dxfId="67" priority="38" stopIfTrue="1" operator="greaterThan">
      <formula>0</formula>
    </cfRule>
  </conditionalFormatting>
  <conditionalFormatting sqref="L18">
    <cfRule type="expression" dxfId="66" priority="34">
      <formula>ISNA(L18)</formula>
    </cfRule>
    <cfRule type="cellIs" dxfId="65" priority="39" stopIfTrue="1" operator="greaterThan">
      <formula>0</formula>
    </cfRule>
  </conditionalFormatting>
  <conditionalFormatting sqref="L18">
    <cfRule type="cellIs" dxfId="64" priority="36" operator="lessThanOrEqual">
      <formula>0</formula>
    </cfRule>
  </conditionalFormatting>
  <conditionalFormatting sqref="H18:I18">
    <cfRule type="expression" dxfId="63" priority="33">
      <formula>ISERROR(H18)</formula>
    </cfRule>
    <cfRule type="expression" dxfId="62" priority="35">
      <formula>ISNA(H18)</formula>
    </cfRule>
  </conditionalFormatting>
  <conditionalFormatting sqref="L18:M18">
    <cfRule type="expression" dxfId="61" priority="32">
      <formula>ISERROR(L18)</formula>
    </cfRule>
  </conditionalFormatting>
  <conditionalFormatting sqref="N14">
    <cfRule type="expression" dxfId="60" priority="31">
      <formula>AND(OR(ISNUMBER(H14),ISNUMBER(J14),ISNUMBER(L14)),OR(H14&lt;&gt;0,J14&lt;&gt;0,L14&lt;&gt;0),OR(NOT(ISNUMBER(N14)),N14=0))</formula>
    </cfRule>
  </conditionalFormatting>
  <conditionalFormatting sqref="H14">
    <cfRule type="expression" dxfId="59" priority="30">
      <formula>AND(ISNUMBER(N14),N14&lt;&gt;0)</formula>
    </cfRule>
  </conditionalFormatting>
  <conditionalFormatting sqref="J14">
    <cfRule type="expression" dxfId="58" priority="29">
      <formula>AND(ISNUMBER(N14),N14&lt;&gt;0)</formula>
    </cfRule>
  </conditionalFormatting>
  <conditionalFormatting sqref="L14">
    <cfRule type="expression" dxfId="57" priority="28">
      <formula>AND(ISNUMBER(N14),N14&lt;&gt;0)</formula>
    </cfRule>
  </conditionalFormatting>
  <conditionalFormatting sqref="H15">
    <cfRule type="expression" dxfId="56" priority="27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E45" sqref="E45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7" t="s">
        <v>55</v>
      </c>
      <c r="D3" s="428"/>
      <c r="E3" s="428"/>
      <c r="F3" s="428"/>
      <c r="G3" s="428"/>
      <c r="H3" s="428"/>
      <c r="I3" s="428"/>
      <c r="J3" s="428"/>
      <c r="K3" s="428"/>
      <c r="L3" s="429"/>
      <c r="M3" s="11"/>
      <c r="N3" s="11"/>
      <c r="O3" s="427" t="s">
        <v>56</v>
      </c>
      <c r="P3" s="428"/>
      <c r="Q3" s="428"/>
      <c r="R3" s="428"/>
      <c r="S3" s="428"/>
      <c r="T3" s="428"/>
      <c r="U3" s="428"/>
      <c r="V3" s="428"/>
      <c r="W3" s="428"/>
      <c r="X3" s="429"/>
      <c r="Y3" s="11"/>
      <c r="Z3" s="11"/>
      <c r="AA3" s="427" t="s">
        <v>57</v>
      </c>
      <c r="AB3" s="428"/>
      <c r="AC3" s="428"/>
      <c r="AD3" s="428"/>
      <c r="AE3" s="428"/>
      <c r="AF3" s="428"/>
      <c r="AG3" s="428"/>
      <c r="AH3" s="428"/>
      <c r="AI3" s="428"/>
      <c r="AJ3" s="429"/>
    </row>
    <row r="4" spans="1:36" ht="15.75" x14ac:dyDescent="0.25">
      <c r="A4" s="14"/>
      <c r="B4" s="9"/>
      <c r="C4" s="432" t="s">
        <v>41</v>
      </c>
      <c r="D4" s="433"/>
      <c r="E4" s="433"/>
      <c r="F4" s="433"/>
      <c r="G4" s="433"/>
      <c r="H4" s="433"/>
      <c r="I4" s="433"/>
      <c r="J4" s="433"/>
      <c r="K4" s="433"/>
      <c r="L4" s="434"/>
      <c r="M4" s="4"/>
      <c r="N4" s="4"/>
      <c r="O4" s="432" t="s">
        <v>41</v>
      </c>
      <c r="P4" s="433"/>
      <c r="Q4" s="433"/>
      <c r="R4" s="433"/>
      <c r="S4" s="433"/>
      <c r="T4" s="433"/>
      <c r="U4" s="433"/>
      <c r="V4" s="433"/>
      <c r="W4" s="433"/>
      <c r="X4" s="434"/>
      <c r="Y4" s="4"/>
      <c r="Z4" s="4"/>
      <c r="AA4" s="432" t="s">
        <v>41</v>
      </c>
      <c r="AB4" s="433"/>
      <c r="AC4" s="433"/>
      <c r="AD4" s="433"/>
      <c r="AE4" s="433"/>
      <c r="AF4" s="433"/>
      <c r="AG4" s="433"/>
      <c r="AH4" s="433"/>
      <c r="AI4" s="433"/>
      <c r="AJ4" s="434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5" t="s">
        <v>26</v>
      </c>
      <c r="E6" s="405"/>
      <c r="F6" s="405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5" t="s">
        <v>26</v>
      </c>
      <c r="Q6" s="405"/>
      <c r="R6" s="405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5" t="s">
        <v>26</v>
      </c>
      <c r="AC6" s="405"/>
      <c r="AD6" s="405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6">
        <f>D32</f>
        <v>95</v>
      </c>
      <c r="E7" s="407"/>
      <c r="F7" s="406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6">
        <f>P32</f>
        <v>219</v>
      </c>
      <c r="Q7" s="407"/>
      <c r="R7" s="406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6">
        <f>AB32</f>
        <v>66</v>
      </c>
      <c r="AC7" s="407"/>
      <c r="AD7" s="406">
        <f>AD32</f>
        <v>59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7"/>
      <c r="E8" s="407"/>
      <c r="F8" s="407"/>
      <c r="G8" s="92"/>
      <c r="H8" s="92"/>
      <c r="I8" s="92"/>
      <c r="J8" s="92"/>
      <c r="K8" s="88"/>
      <c r="L8" s="99"/>
      <c r="M8" s="4"/>
      <c r="N8" s="4"/>
      <c r="O8" s="100"/>
      <c r="P8" s="407"/>
      <c r="Q8" s="407"/>
      <c r="R8" s="407"/>
      <c r="S8" s="92"/>
      <c r="T8" s="92"/>
      <c r="U8" s="92"/>
      <c r="V8" s="92"/>
      <c r="W8" s="88"/>
      <c r="X8" s="99"/>
      <c r="Y8" s="4"/>
      <c r="Z8" s="4"/>
      <c r="AA8" s="100"/>
      <c r="AB8" s="407"/>
      <c r="AC8" s="407"/>
      <c r="AD8" s="407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8"/>
      <c r="E9" s="408"/>
      <c r="F9" s="408"/>
      <c r="G9" s="88"/>
      <c r="H9" s="88"/>
      <c r="I9" s="88"/>
      <c r="J9" s="88"/>
      <c r="K9" s="88"/>
      <c r="L9" s="99"/>
      <c r="M9" s="4"/>
      <c r="N9" s="4"/>
      <c r="O9" s="101"/>
      <c r="P9" s="408"/>
      <c r="Q9" s="408"/>
      <c r="R9" s="408"/>
      <c r="S9" s="88"/>
      <c r="T9" s="88"/>
      <c r="U9" s="88"/>
      <c r="V9" s="88"/>
      <c r="W9" s="88"/>
      <c r="X9" s="99"/>
      <c r="Y9" s="4"/>
      <c r="Z9" s="4"/>
      <c r="AA9" s="101"/>
      <c r="AB9" s="408"/>
      <c r="AC9" s="408"/>
      <c r="AD9" s="408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09">
        <f>D34</f>
        <v>1.27</v>
      </c>
      <c r="E10" s="408"/>
      <c r="F10" s="408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09">
        <f>D34</f>
        <v>1.27</v>
      </c>
      <c r="Q10" s="408"/>
      <c r="R10" s="408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09">
        <f>D34</f>
        <v>1.27</v>
      </c>
      <c r="AC10" s="408"/>
      <c r="AD10" s="408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>
        <f>'HVM-RECHNER'!H8</f>
        <v>1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>
        <f>'HVM-RECHNER'!H11</f>
        <v>0</v>
      </c>
      <c r="AC15" s="88"/>
      <c r="AD15" s="93">
        <f>'HVM-RECHNER'!J11</f>
        <v>0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>
        <f>IF('HVM-RECHNER'!H14="","",'HVM-RECHNER'!H14)</f>
        <v>0</v>
      </c>
      <c r="AC18" s="88"/>
      <c r="AD18" s="95">
        <f>IF('HVM-RECHNER'!J14="","",'HVM-RECHNER'!J14)</f>
        <v>0</v>
      </c>
      <c r="AE18" s="88"/>
      <c r="AF18" s="95">
        <f>IF('HVM-RECHNER'!L14="","",'HVM-RECHNER'!L14)</f>
        <v>0</v>
      </c>
      <c r="AG18" s="92"/>
      <c r="AH18" s="95">
        <f>IF('HVM-RECHNER'!N14="","",'HVM-RECHNER'!N14)</f>
        <v>0</v>
      </c>
      <c r="AI18" s="88"/>
      <c r="AJ18" s="104">
        <f>IF(AND(ISNUMBER(AH18),AH18&lt;&gt;0),AH18,SUM(AB18,AD18,AF18))</f>
        <v>0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0" t="e">
        <f>IF(DETAILS!U5&lt;DETAILS!N5,0,DETAILS!U5-DETAILS!N5)</f>
        <v>#REF!</v>
      </c>
      <c r="E22" s="431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0" t="e">
        <f>IF(DETAILS!U6&lt;DETAILS!N6,0,DETAILS!U6-DETAILS!N6)</f>
        <v>#REF!</v>
      </c>
      <c r="Q22" s="431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0" t="e">
        <f>IF(DETAILS!U7&lt;DETAILS!N7,0,DETAILS!U7-DETAILS!N7)</f>
        <v>#N/A</v>
      </c>
      <c r="AC22" s="431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#N/A</v>
      </c>
      <c r="AC25" s="92"/>
      <c r="AD25" s="27" t="e">
        <f>DETAILS!AJ7</f>
        <v>#N/A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8"/>
      <c r="D30" s="389"/>
      <c r="E30" s="389"/>
      <c r="F30" s="389"/>
      <c r="G30" s="390"/>
      <c r="H30" s="391"/>
      <c r="I30" s="4"/>
      <c r="J30" s="4"/>
      <c r="K30" s="4"/>
      <c r="L30" s="4"/>
      <c r="M30" s="4"/>
      <c r="N30" s="4"/>
      <c r="O30" s="388"/>
      <c r="P30" s="389"/>
      <c r="Q30" s="389"/>
      <c r="R30" s="389"/>
      <c r="S30" s="390"/>
      <c r="T30" s="391"/>
      <c r="U30" s="4"/>
      <c r="V30" s="4"/>
      <c r="W30" s="4"/>
      <c r="X30" s="4"/>
      <c r="Y30" s="4"/>
      <c r="Z30" s="4"/>
      <c r="AA30" s="388"/>
      <c r="AB30" s="389"/>
      <c r="AC30" s="389"/>
      <c r="AD30" s="389"/>
      <c r="AE30" s="390"/>
      <c r="AF30" s="391"/>
      <c r="AG30" s="4"/>
      <c r="AH30" s="4"/>
      <c r="AI30" s="4"/>
      <c r="AJ30" s="4"/>
    </row>
    <row r="31" spans="1:36" ht="21" customHeight="1" x14ac:dyDescent="0.25">
      <c r="A31" s="18"/>
      <c r="B31" s="15"/>
      <c r="C31" s="392"/>
      <c r="D31" s="393" t="s">
        <v>26</v>
      </c>
      <c r="E31" s="394"/>
      <c r="F31" s="393" t="s">
        <v>27</v>
      </c>
      <c r="G31" s="395"/>
      <c r="H31" s="396"/>
      <c r="I31" s="14"/>
      <c r="J31" s="14"/>
      <c r="K31" s="14"/>
      <c r="L31" s="15"/>
      <c r="M31" s="15"/>
      <c r="N31" s="15"/>
      <c r="O31" s="392"/>
      <c r="P31" s="393" t="s">
        <v>26</v>
      </c>
      <c r="Q31" s="394"/>
      <c r="R31" s="393" t="s">
        <v>27</v>
      </c>
      <c r="S31" s="395"/>
      <c r="T31" s="396"/>
      <c r="U31" s="14"/>
      <c r="V31" s="14"/>
      <c r="W31" s="14"/>
      <c r="X31" s="15"/>
      <c r="Y31" s="4"/>
      <c r="Z31" s="4"/>
      <c r="AA31" s="392"/>
      <c r="AB31" s="393" t="s">
        <v>26</v>
      </c>
      <c r="AC31" s="394"/>
      <c r="AD31" s="393" t="s">
        <v>27</v>
      </c>
      <c r="AE31" s="395"/>
      <c r="AF31" s="396"/>
      <c r="AG31" s="14"/>
      <c r="AH31" s="14"/>
      <c r="AI31" s="14"/>
      <c r="AJ31" s="15"/>
    </row>
    <row r="32" spans="1:36" ht="16.5" customHeight="1" x14ac:dyDescent="0.25">
      <c r="A32" s="15"/>
      <c r="B32" s="4"/>
      <c r="C32" s="397" t="s">
        <v>77</v>
      </c>
      <c r="D32" s="398">
        <v>95</v>
      </c>
      <c r="E32" s="399"/>
      <c r="F32" s="398">
        <v>115</v>
      </c>
      <c r="G32" s="395"/>
      <c r="H32" s="396"/>
      <c r="I32" s="14"/>
      <c r="J32" s="15"/>
      <c r="K32" s="15"/>
      <c r="L32" s="15"/>
      <c r="M32" s="18"/>
      <c r="N32" s="4"/>
      <c r="O32" s="397" t="s">
        <v>77</v>
      </c>
      <c r="P32" s="398">
        <v>219</v>
      </c>
      <c r="Q32" s="399"/>
      <c r="R32" s="398">
        <v>235</v>
      </c>
      <c r="S32" s="395"/>
      <c r="T32" s="396"/>
      <c r="U32" s="14"/>
      <c r="V32" s="15"/>
      <c r="W32" s="15"/>
      <c r="X32" s="15"/>
      <c r="Y32" s="4"/>
      <c r="Z32" s="4"/>
      <c r="AA32" s="397" t="s">
        <v>77</v>
      </c>
      <c r="AB32" s="398">
        <v>66</v>
      </c>
      <c r="AC32" s="399"/>
      <c r="AD32" s="398">
        <v>59</v>
      </c>
      <c r="AE32" s="395"/>
      <c r="AF32" s="396"/>
      <c r="AG32" s="14"/>
      <c r="AH32" s="15"/>
      <c r="AI32" s="15"/>
      <c r="AJ32" s="15"/>
    </row>
    <row r="33" spans="1:36" ht="13.5" customHeight="1" x14ac:dyDescent="0.25">
      <c r="A33" s="15"/>
      <c r="B33" s="4"/>
      <c r="C33" s="392"/>
      <c r="D33" s="394"/>
      <c r="E33" s="394"/>
      <c r="F33" s="394"/>
      <c r="G33" s="395"/>
      <c r="H33" s="396"/>
      <c r="I33" s="14"/>
      <c r="J33" s="15"/>
      <c r="K33" s="15"/>
      <c r="L33" s="15"/>
      <c r="M33" s="18"/>
      <c r="N33" s="4"/>
      <c r="O33" s="392"/>
      <c r="P33" s="394"/>
      <c r="Q33" s="394"/>
      <c r="R33" s="394"/>
      <c r="S33" s="395"/>
      <c r="T33" s="396"/>
      <c r="U33" s="14"/>
      <c r="V33" s="15"/>
      <c r="W33" s="15"/>
      <c r="X33" s="15"/>
      <c r="Y33" s="4"/>
      <c r="Z33" s="4"/>
      <c r="AA33" s="392"/>
      <c r="AB33" s="394"/>
      <c r="AC33" s="394"/>
      <c r="AD33" s="394"/>
      <c r="AE33" s="395"/>
      <c r="AF33" s="396"/>
      <c r="AG33" s="14"/>
      <c r="AH33" s="15"/>
      <c r="AI33" s="15"/>
      <c r="AJ33" s="15"/>
    </row>
    <row r="34" spans="1:36" ht="13.5" customHeight="1" x14ac:dyDescent="0.25">
      <c r="A34" s="15"/>
      <c r="B34" s="4"/>
      <c r="C34" s="397" t="s">
        <v>88</v>
      </c>
      <c r="D34" s="400">
        <v>1.27</v>
      </c>
      <c r="E34" s="394"/>
      <c r="F34" s="394"/>
      <c r="G34" s="395"/>
      <c r="H34" s="396"/>
      <c r="I34" s="14"/>
      <c r="J34" s="15"/>
      <c r="K34" s="15"/>
      <c r="L34" s="15"/>
      <c r="M34" s="18"/>
      <c r="N34" s="4"/>
      <c r="O34" s="397"/>
      <c r="P34" s="394"/>
      <c r="Q34" s="394"/>
      <c r="R34" s="394"/>
      <c r="S34" s="395"/>
      <c r="T34" s="396"/>
      <c r="U34" s="14"/>
      <c r="V34" s="15"/>
      <c r="W34" s="15"/>
      <c r="X34" s="15"/>
      <c r="Y34" s="4"/>
      <c r="Z34" s="4"/>
      <c r="AA34" s="397"/>
      <c r="AB34" s="394"/>
      <c r="AC34" s="394"/>
      <c r="AD34" s="394"/>
      <c r="AE34" s="395"/>
      <c r="AF34" s="396"/>
      <c r="AG34" s="14"/>
      <c r="AH34" s="15"/>
      <c r="AI34" s="15"/>
      <c r="AJ34" s="15"/>
    </row>
    <row r="35" spans="1:36" ht="13.5" customHeight="1" x14ac:dyDescent="0.25">
      <c r="A35" s="15"/>
      <c r="B35" s="4"/>
      <c r="C35" s="401"/>
      <c r="D35" s="402"/>
      <c r="E35" s="402"/>
      <c r="F35" s="402"/>
      <c r="G35" s="403"/>
      <c r="H35" s="404"/>
      <c r="I35" s="4"/>
      <c r="J35" s="4"/>
      <c r="K35" s="4"/>
      <c r="L35" s="4"/>
      <c r="M35" s="4"/>
      <c r="N35" s="4"/>
      <c r="O35" s="401"/>
      <c r="P35" s="402"/>
      <c r="Q35" s="402"/>
      <c r="R35" s="402"/>
      <c r="S35" s="403"/>
      <c r="T35" s="404"/>
      <c r="U35" s="4"/>
      <c r="V35" s="4"/>
      <c r="W35" s="4"/>
      <c r="X35" s="4"/>
      <c r="Y35" s="4"/>
      <c r="Z35" s="4"/>
      <c r="AA35" s="401"/>
      <c r="AB35" s="402"/>
      <c r="AC35" s="402"/>
      <c r="AD35" s="402"/>
      <c r="AE35" s="403"/>
      <c r="AF35" s="404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0" t="s">
        <v>90</v>
      </c>
      <c r="D39" s="411" t="s">
        <v>89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hDA3qiKVRANQqNYt/touEN4sWs0zlhj1q8do3UmPyO2IBwdQWNgVhvd5VzBnmiEbbuyZ6Bk6nmm1IBbktq/+iQ==" saltValue="FNSUcSfB9hB8eVFl1yPJFg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E45" sqref="E45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2" t="s">
        <v>78</v>
      </c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6" t="s">
        <v>68</v>
      </c>
      <c r="X2" s="447"/>
      <c r="Y2" s="447"/>
      <c r="Z2" s="447"/>
      <c r="AA2" s="447"/>
      <c r="AB2" s="447"/>
      <c r="AC2" s="448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3" t="s">
        <v>12</v>
      </c>
      <c r="E3" s="444"/>
      <c r="F3" s="444"/>
      <c r="G3" s="444"/>
      <c r="H3" s="445"/>
      <c r="I3" s="453" t="s">
        <v>13</v>
      </c>
      <c r="J3" s="454"/>
      <c r="K3" s="455"/>
      <c r="L3" s="190"/>
      <c r="M3" s="190"/>
      <c r="N3" s="317"/>
      <c r="O3" s="289"/>
      <c r="P3" s="289"/>
      <c r="Q3" s="449" t="s">
        <v>77</v>
      </c>
      <c r="R3" s="450"/>
      <c r="S3" s="450"/>
      <c r="T3" s="450"/>
      <c r="U3" s="451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1" t="s">
        <v>14</v>
      </c>
      <c r="AG3" s="442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>
        <f>EINGABE!AB15</f>
        <v>0</v>
      </c>
      <c r="E7" s="241">
        <f>EINGABE!AJ18</f>
        <v>0</v>
      </c>
      <c r="F7" s="200">
        <v>0</v>
      </c>
      <c r="G7" s="232">
        <f t="shared" ref="G7:G31" si="20">E7+F7</f>
        <v>0</v>
      </c>
      <c r="H7" s="235" t="e">
        <f t="shared" si="0"/>
        <v>#DIV/0!</v>
      </c>
      <c r="I7" s="248">
        <f>EINGABE!AD15</f>
        <v>0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#DIV/0!</v>
      </c>
      <c r="N7" s="259">
        <f t="shared" si="2"/>
        <v>0</v>
      </c>
      <c r="O7" s="260">
        <f t="shared" si="3"/>
        <v>0</v>
      </c>
      <c r="P7" s="261">
        <f>ROUND(O7/$P$38,0)</f>
        <v>0</v>
      </c>
      <c r="Q7" s="182" t="e">
        <f>VLOOKUP(P7,GRENZWERTE_ALL!$A$11:$I$1090,8)</f>
        <v>#N/A</v>
      </c>
      <c r="R7" s="183" t="e">
        <f>VLOOKUP(P7,GRENZWERTE_ALL!$A$11:$I$1090,9)</f>
        <v>#N/A</v>
      </c>
      <c r="S7" s="227" t="e">
        <f t="shared" si="4"/>
        <v>#N/A</v>
      </c>
      <c r="T7" s="228" t="e">
        <f t="shared" si="5"/>
        <v>#N/A</v>
      </c>
      <c r="U7" s="184" t="e">
        <f t="shared" si="9"/>
        <v>#N/A</v>
      </c>
      <c r="V7" s="185" t="e">
        <f t="shared" si="10"/>
        <v>#N/A</v>
      </c>
      <c r="W7" s="218" t="e">
        <f t="shared" si="11"/>
        <v>#N/A</v>
      </c>
      <c r="X7" s="219" t="e">
        <f t="shared" si="12"/>
        <v>#N/A</v>
      </c>
      <c r="Y7" s="219" t="e">
        <f t="shared" si="13"/>
        <v>#N/A</v>
      </c>
      <c r="Z7" s="219" t="e">
        <f t="shared" si="14"/>
        <v>#N/A</v>
      </c>
      <c r="AA7" s="219" t="e">
        <f t="shared" si="15"/>
        <v>#N/A</v>
      </c>
      <c r="AB7" s="219" t="e">
        <f t="shared" si="16"/>
        <v>#N/A</v>
      </c>
      <c r="AC7" s="220" t="e">
        <f t="shared" si="17"/>
        <v>#N/A</v>
      </c>
      <c r="AD7" s="267" t="e">
        <f t="shared" si="18"/>
        <v>#N/A</v>
      </c>
      <c r="AE7" s="270" t="e">
        <f>U7*$U$38</f>
        <v>#N/A</v>
      </c>
      <c r="AF7" s="277" t="e">
        <f>(W7*$W$4+X7*$X$4+Y7*$Y$4+Z7*$Z$4+AA7*$AA$4+AB7*$AB$4+AC7*$AC$4)*$U$38</f>
        <v>#N/A</v>
      </c>
      <c r="AG7" s="277" t="e">
        <f t="shared" si="7"/>
        <v>#N/A</v>
      </c>
      <c r="AH7" s="278" t="e">
        <f t="shared" si="19"/>
        <v>#N/A</v>
      </c>
      <c r="AI7" s="285" t="e">
        <f>IF(AH7&gt;=N7*$U$38,0,N7*$U$38-AH7)</f>
        <v>#N/A</v>
      </c>
      <c r="AJ7" s="286" t="e">
        <f>IF(AI7=0,0,100-AH7*100/($U$38*N7))</f>
        <v>#N/A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39" t="s">
        <v>62</v>
      </c>
      <c r="O34" s="440"/>
      <c r="P34" s="318" t="e">
        <f>EINGABE!D12</f>
        <v>#REF!</v>
      </c>
      <c r="Q34" s="301"/>
      <c r="R34" s="301"/>
      <c r="S34" s="439" t="s">
        <v>65</v>
      </c>
      <c r="T34" s="440"/>
      <c r="U34" s="319">
        <f>EINGABE!D10</f>
        <v>1.27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7" t="s">
        <v>63</v>
      </c>
      <c r="O36" s="438"/>
      <c r="P36" s="318" t="e">
        <f>EINGABE!P12</f>
        <v>#REF!</v>
      </c>
      <c r="Q36" s="306"/>
      <c r="R36" s="306"/>
      <c r="S36" s="437" t="s">
        <v>66</v>
      </c>
      <c r="T36" s="438"/>
      <c r="U36" s="319">
        <f>EINGABE!P10</f>
        <v>1.27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5" t="s">
        <v>64</v>
      </c>
      <c r="O38" s="436"/>
      <c r="P38" s="318">
        <f>EINGABE!AB12</f>
        <v>1</v>
      </c>
      <c r="Q38" s="301"/>
      <c r="R38" s="301"/>
      <c r="S38" s="435" t="s">
        <v>67</v>
      </c>
      <c r="T38" s="436"/>
      <c r="U38" s="319">
        <f>EINGABE!AB10</f>
        <v>1.27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E45" sqref="E45"/>
      <selection pane="bottomLeft" activeCell="E45" sqref="E45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6" t="s">
        <v>43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9" ht="17.25" customHeight="1" x14ac:dyDescent="0.2">
      <c r="B2" s="36"/>
      <c r="C2" s="37"/>
      <c r="D2" s="458" t="s">
        <v>44</v>
      </c>
      <c r="E2" s="459"/>
      <c r="F2" s="460" t="s">
        <v>45</v>
      </c>
      <c r="G2" s="461"/>
      <c r="H2" s="462" t="s">
        <v>61</v>
      </c>
      <c r="I2" s="463"/>
      <c r="K2" s="464" t="s">
        <v>44</v>
      </c>
      <c r="L2" s="464"/>
      <c r="M2" s="464" t="s">
        <v>45</v>
      </c>
      <c r="N2" s="464"/>
      <c r="O2" s="457" t="s">
        <v>46</v>
      </c>
      <c r="P2" s="457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66</v>
      </c>
      <c r="I5" s="48">
        <f>EINGABE!AD7</f>
        <v>59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66</v>
      </c>
      <c r="I7" s="122">
        <f t="shared" si="1"/>
        <v>59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112.2</v>
      </c>
      <c r="I11" s="67">
        <f t="shared" ref="I11:I74" si="6">$I$7*J11</f>
        <v>100.3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112.2</v>
      </c>
      <c r="I12" s="66">
        <f t="shared" si="6"/>
        <v>100.3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112.2</v>
      </c>
      <c r="I13" s="66">
        <f t="shared" si="6"/>
        <v>100.3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112.2</v>
      </c>
      <c r="I14" s="66">
        <f t="shared" si="6"/>
        <v>100.3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112.2</v>
      </c>
      <c r="I15" s="66">
        <f t="shared" si="6"/>
        <v>100.3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112.2</v>
      </c>
      <c r="I16" s="66">
        <f t="shared" si="6"/>
        <v>100.3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112.2</v>
      </c>
      <c r="I17" s="66">
        <f t="shared" si="6"/>
        <v>100.3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112.2</v>
      </c>
      <c r="I18" s="66">
        <f t="shared" si="6"/>
        <v>100.3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112.2</v>
      </c>
      <c r="I19" s="66">
        <f t="shared" si="6"/>
        <v>100.3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112.2</v>
      </c>
      <c r="I20" s="66">
        <f t="shared" si="6"/>
        <v>100.3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112.2</v>
      </c>
      <c r="I21" s="66">
        <f t="shared" si="6"/>
        <v>100.3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112.2</v>
      </c>
      <c r="I22" s="66">
        <f t="shared" si="6"/>
        <v>100.3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112.2</v>
      </c>
      <c r="I23" s="66">
        <f t="shared" si="6"/>
        <v>100.3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112.2</v>
      </c>
      <c r="I24" s="66">
        <f t="shared" si="6"/>
        <v>100.3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112.2</v>
      </c>
      <c r="I25" s="66">
        <f t="shared" si="6"/>
        <v>100.3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112.2</v>
      </c>
      <c r="I26" s="66">
        <f t="shared" si="6"/>
        <v>100.3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112.2</v>
      </c>
      <c r="I27" s="66">
        <f t="shared" si="6"/>
        <v>100.3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112.2</v>
      </c>
      <c r="I28" s="66">
        <f t="shared" si="6"/>
        <v>100.3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112.2</v>
      </c>
      <c r="I29" s="66">
        <f t="shared" si="6"/>
        <v>100.3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112.2</v>
      </c>
      <c r="I30" s="66">
        <f t="shared" si="6"/>
        <v>100.3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112.2</v>
      </c>
      <c r="I31" s="66">
        <f t="shared" si="6"/>
        <v>100.3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112.2</v>
      </c>
      <c r="I32" s="66">
        <f t="shared" si="6"/>
        <v>100.3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112.2</v>
      </c>
      <c r="I33" s="66">
        <f t="shared" si="6"/>
        <v>100.3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112.2</v>
      </c>
      <c r="I34" s="66">
        <f t="shared" si="6"/>
        <v>100.3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112.2</v>
      </c>
      <c r="I35" s="66">
        <f t="shared" si="6"/>
        <v>100.3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112.2</v>
      </c>
      <c r="I36" s="66">
        <f t="shared" si="6"/>
        <v>100.3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112.2</v>
      </c>
      <c r="I37" s="66">
        <f t="shared" si="6"/>
        <v>100.3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112.2</v>
      </c>
      <c r="I38" s="66">
        <f t="shared" si="6"/>
        <v>100.3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112.2</v>
      </c>
      <c r="I39" s="66">
        <f t="shared" si="6"/>
        <v>100.3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112.2</v>
      </c>
      <c r="I40" s="66">
        <f t="shared" si="6"/>
        <v>100.3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112.2</v>
      </c>
      <c r="I41" s="66">
        <f t="shared" si="6"/>
        <v>100.3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112.2</v>
      </c>
      <c r="I42" s="66">
        <f t="shared" si="6"/>
        <v>100.3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112.2</v>
      </c>
      <c r="I43" s="66">
        <f t="shared" si="6"/>
        <v>100.3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112.2</v>
      </c>
      <c r="I44" s="66">
        <f t="shared" si="6"/>
        <v>100.3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112.2</v>
      </c>
      <c r="I45" s="66">
        <f t="shared" si="6"/>
        <v>100.3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112.2</v>
      </c>
      <c r="I46" s="66">
        <f t="shared" si="6"/>
        <v>100.3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112.2</v>
      </c>
      <c r="I47" s="66">
        <f t="shared" si="6"/>
        <v>100.3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112.2</v>
      </c>
      <c r="I48" s="66">
        <f t="shared" si="6"/>
        <v>100.3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112.2</v>
      </c>
      <c r="I49" s="66">
        <f t="shared" si="6"/>
        <v>100.3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112.2</v>
      </c>
      <c r="I50" s="66">
        <f t="shared" si="6"/>
        <v>100.3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112.2</v>
      </c>
      <c r="I51" s="66">
        <f t="shared" si="6"/>
        <v>100.3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112.2</v>
      </c>
      <c r="I52" s="66">
        <f t="shared" si="6"/>
        <v>100.3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112.2</v>
      </c>
      <c r="I53" s="66">
        <f t="shared" si="6"/>
        <v>100.3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112.2</v>
      </c>
      <c r="I54" s="66">
        <f t="shared" si="6"/>
        <v>100.3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112.2</v>
      </c>
      <c r="I55" s="66">
        <f t="shared" si="6"/>
        <v>100.3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111.91304347826086</v>
      </c>
      <c r="I56" s="66">
        <f t="shared" si="6"/>
        <v>100.04347826086955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111.63829787234042</v>
      </c>
      <c r="I57" s="66">
        <f t="shared" si="6"/>
        <v>99.797872340425528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111.375</v>
      </c>
      <c r="I58" s="66">
        <f t="shared" si="6"/>
        <v>99.5625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111.12244897959184</v>
      </c>
      <c r="I59" s="66">
        <f t="shared" si="6"/>
        <v>99.336734693877546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110.88</v>
      </c>
      <c r="I60" s="66">
        <f t="shared" si="6"/>
        <v>99.11999999999999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110.64705882352942</v>
      </c>
      <c r="I61" s="66">
        <f t="shared" si="6"/>
        <v>98.911764705882362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110.42307692307691</v>
      </c>
      <c r="I62" s="66">
        <f t="shared" si="6"/>
        <v>98.711538461538453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110.20754716981131</v>
      </c>
      <c r="I63" s="66">
        <f t="shared" si="6"/>
        <v>98.51886792452828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109.99999999999999</v>
      </c>
      <c r="I64" s="66">
        <f t="shared" si="6"/>
        <v>98.333333333333329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109.8</v>
      </c>
      <c r="I65" s="66">
        <f t="shared" si="6"/>
        <v>98.154545454545456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109.60714285714285</v>
      </c>
      <c r="I66" s="66">
        <f t="shared" si="6"/>
        <v>97.982142857142847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109.42105263157895</v>
      </c>
      <c r="I67" s="66">
        <f t="shared" si="6"/>
        <v>97.81578947368422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109.24137931034483</v>
      </c>
      <c r="I68" s="66">
        <f t="shared" si="6"/>
        <v>97.655172413793096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109.06779661016949</v>
      </c>
      <c r="I69" s="66">
        <f t="shared" si="6"/>
        <v>97.5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108.89999999999999</v>
      </c>
      <c r="I70" s="66">
        <f t="shared" si="6"/>
        <v>97.35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108.52131147540985</v>
      </c>
      <c r="I71" s="66">
        <f t="shared" si="6"/>
        <v>97.011475409836081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108.15483870967741</v>
      </c>
      <c r="I72" s="66">
        <f t="shared" si="6"/>
        <v>96.683870967741925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107.80000000000001</v>
      </c>
      <c r="I73" s="66">
        <f t="shared" si="6"/>
        <v>96.366666666666674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107.45625</v>
      </c>
      <c r="I74" s="66">
        <f t="shared" si="6"/>
        <v>96.059375000000003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107.12307692307692</v>
      </c>
      <c r="I75" s="66">
        <f t="shared" ref="I75:I138" si="12">$I$7*J75</f>
        <v>95.761538461538464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106.8</v>
      </c>
      <c r="I76" s="66">
        <f t="shared" si="12"/>
        <v>95.472727272727269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106.48656716417912</v>
      </c>
      <c r="I77" s="66">
        <f t="shared" si="12"/>
        <v>95.192537313432851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106.18235294117648</v>
      </c>
      <c r="I78" s="66">
        <f t="shared" si="12"/>
        <v>94.920588235294119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105.88695652173914</v>
      </c>
      <c r="I79" s="66">
        <f t="shared" si="12"/>
        <v>94.65652173913044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105.60000000000001</v>
      </c>
      <c r="I80" s="66">
        <f t="shared" si="12"/>
        <v>94.4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105.32112676056337</v>
      </c>
      <c r="I81" s="66">
        <f t="shared" si="12"/>
        <v>94.150704225352101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105.05000000000001</v>
      </c>
      <c r="I82" s="66">
        <f t="shared" si="12"/>
        <v>93.908333333333346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104.78630136986301</v>
      </c>
      <c r="I83" s="66">
        <f t="shared" si="12"/>
        <v>93.672602739726017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104.52972972972974</v>
      </c>
      <c r="I84" s="66">
        <f t="shared" si="12"/>
        <v>93.443243243243245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104.28</v>
      </c>
      <c r="I85" s="66">
        <f t="shared" si="12"/>
        <v>93.22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103.86315789473686</v>
      </c>
      <c r="I86" s="66">
        <f t="shared" si="12"/>
        <v>92.84736842105265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103.45714285714284</v>
      </c>
      <c r="I87" s="66">
        <f t="shared" si="12"/>
        <v>92.484415584415572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103.06153846153846</v>
      </c>
      <c r="I88" s="66">
        <f t="shared" si="12"/>
        <v>92.130769230769232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102.67594936708861</v>
      </c>
      <c r="I89" s="66">
        <f t="shared" si="12"/>
        <v>91.786075949367088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102.3</v>
      </c>
      <c r="I90" s="66">
        <f t="shared" si="12"/>
        <v>91.45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101.93333333333334</v>
      </c>
      <c r="I91" s="66">
        <f t="shared" si="12"/>
        <v>91.12222222222222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101.57560975609758</v>
      </c>
      <c r="I92" s="66">
        <f t="shared" si="12"/>
        <v>90.802439024390253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101.22650602409639</v>
      </c>
      <c r="I93" s="66">
        <f t="shared" si="12"/>
        <v>90.490361445783137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100.8857142857143</v>
      </c>
      <c r="I94" s="66">
        <f t="shared" si="12"/>
        <v>90.185714285714297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100.5529411764706</v>
      </c>
      <c r="I95" s="66">
        <f t="shared" si="12"/>
        <v>89.888235294117649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100.22790697674419</v>
      </c>
      <c r="I96" s="66">
        <f t="shared" si="12"/>
        <v>89.597674418604655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99.910344827586201</v>
      </c>
      <c r="I97" s="66">
        <f t="shared" si="12"/>
        <v>89.313793103448262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99.6</v>
      </c>
      <c r="I98" s="66">
        <f t="shared" si="12"/>
        <v>89.036363636363632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99.296629213483158</v>
      </c>
      <c r="I99" s="66">
        <f t="shared" si="12"/>
        <v>88.765168539325856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99</v>
      </c>
      <c r="I100" s="66">
        <f t="shared" si="12"/>
        <v>88.5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98.564835164835159</v>
      </c>
      <c r="I101" s="66">
        <f t="shared" si="12"/>
        <v>88.110989010989016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98.139130434782615</v>
      </c>
      <c r="I102" s="66">
        <f t="shared" si="12"/>
        <v>87.730434782608697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97.722580645161287</v>
      </c>
      <c r="I103" s="66">
        <f t="shared" si="12"/>
        <v>87.358064516129019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97.314893617021269</v>
      </c>
      <c r="I104" s="66">
        <f t="shared" si="12"/>
        <v>86.993617021276592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96.9157894736842</v>
      </c>
      <c r="I105" s="66">
        <f t="shared" si="12"/>
        <v>86.636842105263156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96.524999999999991</v>
      </c>
      <c r="I106" s="66">
        <f t="shared" si="12"/>
        <v>86.287499999999994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96.142268041237102</v>
      </c>
      <c r="I107" s="66">
        <f t="shared" si="12"/>
        <v>85.945360824742266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95.767346938775503</v>
      </c>
      <c r="I108" s="66">
        <f t="shared" si="12"/>
        <v>85.610204081632645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95.399999999999991</v>
      </c>
      <c r="I109" s="66">
        <f t="shared" si="12"/>
        <v>85.281818181818181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95.039999999999992</v>
      </c>
      <c r="I110" s="66">
        <f t="shared" si="12"/>
        <v>84.96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94.687128712871285</v>
      </c>
      <c r="I111" s="66">
        <f t="shared" si="12"/>
        <v>84.644554455445544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94.341176470588223</v>
      </c>
      <c r="I112" s="66">
        <f t="shared" si="12"/>
        <v>84.335294117647052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94.001941747572815</v>
      </c>
      <c r="I113" s="66">
        <f t="shared" si="12"/>
        <v>84.03203883495145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93.669230769230779</v>
      </c>
      <c r="I114" s="66">
        <f t="shared" si="12"/>
        <v>83.734615384615395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93.342857142857142</v>
      </c>
      <c r="I115" s="66">
        <f t="shared" si="12"/>
        <v>83.44285714285715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92.960377358490575</v>
      </c>
      <c r="I116" s="66">
        <f t="shared" si="12"/>
        <v>83.100943396226427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92.585046728971975</v>
      </c>
      <c r="I117" s="66">
        <f t="shared" si="12"/>
        <v>82.765420560747671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92.216666666666683</v>
      </c>
      <c r="I118" s="66">
        <f t="shared" si="12"/>
        <v>82.436111111111117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91.855045871559625</v>
      </c>
      <c r="I119" s="66">
        <f t="shared" si="12"/>
        <v>82.11284403669724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91.5</v>
      </c>
      <c r="I120" s="66">
        <f t="shared" si="12"/>
        <v>81.795454545454547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91.151351351351352</v>
      </c>
      <c r="I121" s="66">
        <f t="shared" si="12"/>
        <v>81.483783783783792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90.808928571428581</v>
      </c>
      <c r="I122" s="66">
        <f t="shared" si="12"/>
        <v>81.177678571428572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90.47256637168141</v>
      </c>
      <c r="I123" s="66">
        <f t="shared" si="12"/>
        <v>80.876991150442478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90.142105263157902</v>
      </c>
      <c r="I124" s="66">
        <f t="shared" si="12"/>
        <v>80.581578947368428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89.817391304347836</v>
      </c>
      <c r="I125" s="66">
        <f t="shared" si="12"/>
        <v>80.291304347826099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89.498275862068979</v>
      </c>
      <c r="I126" s="66">
        <f t="shared" si="12"/>
        <v>80.006034482758622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89.184615384615384</v>
      </c>
      <c r="I127" s="66">
        <f t="shared" si="12"/>
        <v>79.725641025641025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88.876271186440675</v>
      </c>
      <c r="I128" s="66">
        <f t="shared" si="12"/>
        <v>79.449999999999989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88.573109243697488</v>
      </c>
      <c r="I129" s="66">
        <f t="shared" si="12"/>
        <v>79.178991596638667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88.274999999999991</v>
      </c>
      <c r="I130" s="66">
        <f t="shared" si="12"/>
        <v>78.912499999999994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87.981818181818198</v>
      </c>
      <c r="I131" s="66">
        <f t="shared" si="12"/>
        <v>78.650413223140504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87.693442622950812</v>
      </c>
      <c r="I132" s="66">
        <f t="shared" si="12"/>
        <v>78.392622950819671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87.409756097560987</v>
      </c>
      <c r="I133" s="66">
        <f t="shared" si="12"/>
        <v>78.139024390243904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87.130645161290332</v>
      </c>
      <c r="I134" s="66">
        <f t="shared" si="12"/>
        <v>77.889516129032273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86.856000000000009</v>
      </c>
      <c r="I135" s="66">
        <f t="shared" si="12"/>
        <v>77.644000000000005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86.585714285714303</v>
      </c>
      <c r="I136" s="66">
        <f t="shared" si="12"/>
        <v>77.402380952380966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86.319685039370086</v>
      </c>
      <c r="I137" s="66">
        <f t="shared" si="12"/>
        <v>77.164566929133855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86.057812499999997</v>
      </c>
      <c r="I138" s="66">
        <f t="shared" si="12"/>
        <v>76.930468750000003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85.8</v>
      </c>
      <c r="I139" s="66">
        <f t="shared" ref="I139:I202" si="18">$I$7*J139</f>
        <v>76.7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85.546153846153857</v>
      </c>
      <c r="I140" s="66">
        <f t="shared" si="18"/>
        <v>76.473076923076931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85.296183206106861</v>
      </c>
      <c r="I141" s="66">
        <f t="shared" si="18"/>
        <v>76.249618320610679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85.05</v>
      </c>
      <c r="I142" s="66">
        <f t="shared" si="18"/>
        <v>76.029545454545456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84.807518796992483</v>
      </c>
      <c r="I143" s="66">
        <f t="shared" si="18"/>
        <v>75.812781954887214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84.568656716417919</v>
      </c>
      <c r="I144" s="66">
        <f t="shared" si="18"/>
        <v>75.599253731343296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84.333333333333329</v>
      </c>
      <c r="I145" s="66">
        <f t="shared" si="18"/>
        <v>75.388888888888886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84.077205882352928</v>
      </c>
      <c r="I146" s="66">
        <f t="shared" si="18"/>
        <v>75.159926470588218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83.824817518248182</v>
      </c>
      <c r="I147" s="66">
        <f t="shared" si="18"/>
        <v>74.934306569343065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83.576086956521735</v>
      </c>
      <c r="I148" s="66">
        <f t="shared" si="18"/>
        <v>74.711956521739125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83.33093525179855</v>
      </c>
      <c r="I149" s="66">
        <f t="shared" si="18"/>
        <v>74.492805755395679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83.089285714285722</v>
      </c>
      <c r="I150" s="66">
        <f t="shared" si="18"/>
        <v>74.276785714285722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82.851063829787222</v>
      </c>
      <c r="I151" s="66">
        <f t="shared" si="18"/>
        <v>74.063829787234042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82.616197183098592</v>
      </c>
      <c r="I152" s="66">
        <f t="shared" si="18"/>
        <v>73.853873239436624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82.384615384615373</v>
      </c>
      <c r="I153" s="66">
        <f t="shared" si="18"/>
        <v>73.646853146853132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82.15625</v>
      </c>
      <c r="I154" s="66">
        <f t="shared" si="18"/>
        <v>73.442708333333343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81.931034482758619</v>
      </c>
      <c r="I155" s="66">
        <f t="shared" si="18"/>
        <v>73.241379310344826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81.708904109589028</v>
      </c>
      <c r="I156" s="66">
        <f t="shared" si="18"/>
        <v>73.04280821917807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81.489795918367349</v>
      </c>
      <c r="I157" s="66">
        <f t="shared" si="18"/>
        <v>72.846938775510196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81.273648648648646</v>
      </c>
      <c r="I158" s="66">
        <f t="shared" si="18"/>
        <v>72.65371621621621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81.060402684563755</v>
      </c>
      <c r="I159" s="66">
        <f t="shared" si="18"/>
        <v>72.46308724832214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80.850000000000009</v>
      </c>
      <c r="I160" s="66">
        <f t="shared" si="18"/>
        <v>72.275000000000006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80.642384105960261</v>
      </c>
      <c r="I161" s="66">
        <f t="shared" si="18"/>
        <v>72.089403973509931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80.4375</v>
      </c>
      <c r="I162" s="66">
        <f t="shared" si="18"/>
        <v>71.90625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80.235294117647058</v>
      </c>
      <c r="I163" s="66">
        <f t="shared" si="18"/>
        <v>71.725490196078425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80.035714285714292</v>
      </c>
      <c r="I164" s="66">
        <f t="shared" si="18"/>
        <v>71.547077922077932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79.838709677419345</v>
      </c>
      <c r="I165" s="66">
        <f t="shared" si="18"/>
        <v>71.370967741935473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79.644230769230759</v>
      </c>
      <c r="I166" s="66">
        <f t="shared" si="18"/>
        <v>71.197115384615387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79.452229299363054</v>
      </c>
      <c r="I167" s="66">
        <f t="shared" si="18"/>
        <v>71.02547770700636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79.262658227848092</v>
      </c>
      <c r="I168" s="66">
        <f t="shared" si="18"/>
        <v>70.85601265822784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79.075471698113191</v>
      </c>
      <c r="I169" s="66">
        <f t="shared" si="18"/>
        <v>70.688679245283012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78.890625</v>
      </c>
      <c r="I170" s="66">
        <f t="shared" si="18"/>
        <v>70.5234375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78.708074534161483</v>
      </c>
      <c r="I171" s="66">
        <f t="shared" si="18"/>
        <v>70.360248447204953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78.527777777777771</v>
      </c>
      <c r="I172" s="66">
        <f t="shared" si="18"/>
        <v>70.199074074074062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78.349693251533751</v>
      </c>
      <c r="I173" s="66">
        <f t="shared" si="18"/>
        <v>70.039877300613497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78.173780487804891</v>
      </c>
      <c r="I174" s="66">
        <f t="shared" si="18"/>
        <v>69.882621951219519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78</v>
      </c>
      <c r="I175" s="66">
        <f t="shared" si="18"/>
        <v>69.727272727272734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77.808433734939754</v>
      </c>
      <c r="I176" s="66">
        <f t="shared" si="18"/>
        <v>69.556024096385542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77.619161676646712</v>
      </c>
      <c r="I177" s="66">
        <f t="shared" si="18"/>
        <v>69.386826347305387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77.43214285714285</v>
      </c>
      <c r="I178" s="66">
        <f t="shared" si="18"/>
        <v>69.219642857142844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77.247337278106514</v>
      </c>
      <c r="I179" s="66">
        <f t="shared" si="18"/>
        <v>69.054437869822493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77.064705882352939</v>
      </c>
      <c r="I180" s="66">
        <f t="shared" si="18"/>
        <v>68.891176470588235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76.884210526315783</v>
      </c>
      <c r="I181" s="66">
        <f t="shared" si="18"/>
        <v>68.729824561403504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76.705813953488374</v>
      </c>
      <c r="I182" s="66">
        <f t="shared" si="18"/>
        <v>68.570348837209309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76.529479768786132</v>
      </c>
      <c r="I183" s="66">
        <f t="shared" si="18"/>
        <v>68.412716763005776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76.355172413793113</v>
      </c>
      <c r="I184" s="66">
        <f t="shared" si="18"/>
        <v>68.256896551724139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76.182857142857145</v>
      </c>
      <c r="I185" s="66">
        <f t="shared" si="18"/>
        <v>68.102857142857147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76.012499999999974</v>
      </c>
      <c r="I186" s="66">
        <f t="shared" si="18"/>
        <v>67.95056818181817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75.844067796610176</v>
      </c>
      <c r="I187" s="66">
        <f t="shared" si="18"/>
        <v>67.800000000000011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75.67752808988763</v>
      </c>
      <c r="I188" s="66">
        <f t="shared" si="18"/>
        <v>67.651123595505609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75.512849162011165</v>
      </c>
      <c r="I189" s="66">
        <f t="shared" si="18"/>
        <v>67.50391061452514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75.349999999999994</v>
      </c>
      <c r="I190" s="66">
        <f t="shared" si="18"/>
        <v>67.358333333333334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75.188950276243105</v>
      </c>
      <c r="I191" s="66">
        <f t="shared" si="18"/>
        <v>67.214364640883986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75.029670329670324</v>
      </c>
      <c r="I192" s="66">
        <f t="shared" si="18"/>
        <v>67.071978021978026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74.872131147540969</v>
      </c>
      <c r="I193" s="66">
        <f t="shared" si="18"/>
        <v>66.931147540983602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74.716304347826096</v>
      </c>
      <c r="I194" s="66">
        <f t="shared" si="18"/>
        <v>66.791847826086965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74.562162162162167</v>
      </c>
      <c r="I195" s="66">
        <f t="shared" si="18"/>
        <v>66.654054054054058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74.40967741935485</v>
      </c>
      <c r="I196" s="66">
        <f t="shared" si="18"/>
        <v>66.517741935483883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74.258823529411757</v>
      </c>
      <c r="I197" s="66">
        <f t="shared" si="18"/>
        <v>66.382887700534752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74.1095744680851</v>
      </c>
      <c r="I198" s="66">
        <f t="shared" si="18"/>
        <v>66.249468085106386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73.961904761904762</v>
      </c>
      <c r="I199" s="66">
        <f t="shared" si="18"/>
        <v>66.117460317460313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73.815789473684191</v>
      </c>
      <c r="I200" s="66">
        <f t="shared" si="18"/>
        <v>65.98684210526315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73.671204188481681</v>
      </c>
      <c r="I201" s="66">
        <f t="shared" si="18"/>
        <v>65.857591623036654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73.528125000000003</v>
      </c>
      <c r="I202" s="66">
        <f t="shared" si="18"/>
        <v>65.729687499999997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73.386528497409316</v>
      </c>
      <c r="I203" s="66">
        <f t="shared" ref="I203:I266" si="24">$I$7*J203</f>
        <v>65.603108808290145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73.246391752577324</v>
      </c>
      <c r="I204" s="66">
        <f t="shared" si="24"/>
        <v>65.477835051546393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73.107692307692318</v>
      </c>
      <c r="I205" s="66">
        <f t="shared" si="24"/>
        <v>65.353846153846163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72.970408163265319</v>
      </c>
      <c r="I206" s="66">
        <f t="shared" si="24"/>
        <v>65.231122448979605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72.834517766497456</v>
      </c>
      <c r="I207" s="66">
        <f t="shared" si="24"/>
        <v>65.109644670050756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72.699999999999989</v>
      </c>
      <c r="I208" s="66">
        <f t="shared" si="24"/>
        <v>64.989393939393935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72.566834170854278</v>
      </c>
      <c r="I209" s="66">
        <f t="shared" si="24"/>
        <v>64.870351758793987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72.434999999999988</v>
      </c>
      <c r="I210" s="66">
        <f t="shared" si="24"/>
        <v>64.752499999999998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72.304477611940285</v>
      </c>
      <c r="I211" s="66">
        <f t="shared" si="24"/>
        <v>64.635820895522386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72.175247524752479</v>
      </c>
      <c r="I212" s="66">
        <f t="shared" si="24"/>
        <v>64.520297029702974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72.047290640394081</v>
      </c>
      <c r="I213" s="66">
        <f t="shared" si="24"/>
        <v>64.40591133004925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71.920588235294105</v>
      </c>
      <c r="I214" s="66">
        <f t="shared" si="24"/>
        <v>64.292647058823519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71.7951219512195</v>
      </c>
      <c r="I215" s="66">
        <f t="shared" si="24"/>
        <v>64.180487804878041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71.670873786407782</v>
      </c>
      <c r="I216" s="66">
        <f t="shared" si="24"/>
        <v>64.069417475728159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71.547826086956519</v>
      </c>
      <c r="I217" s="66">
        <f t="shared" si="24"/>
        <v>63.959420289855068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71.425961538461522</v>
      </c>
      <c r="I218" s="66">
        <f t="shared" si="24"/>
        <v>63.850480769230757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71.305263157894743</v>
      </c>
      <c r="I219" s="66">
        <f t="shared" si="24"/>
        <v>63.742583732057426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71.185714285714283</v>
      </c>
      <c r="I220" s="66">
        <f t="shared" si="24"/>
        <v>63.635714285714279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71.051658767772523</v>
      </c>
      <c r="I221" s="66">
        <f t="shared" si="24"/>
        <v>63.515876777251194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70.9188679245283</v>
      </c>
      <c r="I222" s="66">
        <f t="shared" si="24"/>
        <v>63.397169811320751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70.78732394366196</v>
      </c>
      <c r="I223" s="66">
        <f t="shared" si="24"/>
        <v>63.279577464788723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70.657009345794393</v>
      </c>
      <c r="I224" s="66">
        <f t="shared" si="24"/>
        <v>63.163084112149534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70.527906976744177</v>
      </c>
      <c r="I225" s="66">
        <f t="shared" si="24"/>
        <v>63.047674418604636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70.400000000000006</v>
      </c>
      <c r="I226" s="66">
        <f t="shared" si="24"/>
        <v>62.93333333333333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70.273271889400917</v>
      </c>
      <c r="I227" s="66">
        <f t="shared" si="24"/>
        <v>62.820046082949304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70.147706422018345</v>
      </c>
      <c r="I228" s="66">
        <f t="shared" si="24"/>
        <v>62.707798165137611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70.023287671232879</v>
      </c>
      <c r="I229" s="66">
        <f t="shared" si="24"/>
        <v>62.596575342465755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69.900000000000006</v>
      </c>
      <c r="I230" s="66">
        <f t="shared" si="24"/>
        <v>62.486363636363635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69.777828054298624</v>
      </c>
      <c r="I231" s="66">
        <f t="shared" si="24"/>
        <v>62.377149321266955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69.656756756756749</v>
      </c>
      <c r="I232" s="66">
        <f t="shared" si="24"/>
        <v>62.268918918918921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69.536771300448422</v>
      </c>
      <c r="I233" s="66">
        <f t="shared" si="24"/>
        <v>62.161659192825113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69.41785714285713</v>
      </c>
      <c r="I234" s="66">
        <f t="shared" si="24"/>
        <v>62.055357142857133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69.3</v>
      </c>
      <c r="I235" s="66">
        <f t="shared" si="24"/>
        <v>61.95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69.183185840707964</v>
      </c>
      <c r="I236" s="66">
        <f t="shared" si="24"/>
        <v>61.845575221238946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69.067400881057267</v>
      </c>
      <c r="I237" s="66">
        <f t="shared" si="24"/>
        <v>61.74207048458149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68.952631578947361</v>
      </c>
      <c r="I238" s="66">
        <f t="shared" si="24"/>
        <v>61.639473684210515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68.838864628820957</v>
      </c>
      <c r="I239" s="66">
        <f t="shared" si="24"/>
        <v>61.537772925764187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68.726086956521726</v>
      </c>
      <c r="I240" s="66">
        <f t="shared" si="24"/>
        <v>61.43695652173912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68.614285714285714</v>
      </c>
      <c r="I241" s="66">
        <f t="shared" si="24"/>
        <v>61.33701298701299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68.50344827586207</v>
      </c>
      <c r="I242" s="66">
        <f t="shared" si="24"/>
        <v>61.237931034482756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68.39356223175966</v>
      </c>
      <c r="I243" s="66">
        <f t="shared" si="24"/>
        <v>61.139699570815445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68.284615384615378</v>
      </c>
      <c r="I244" s="66">
        <f t="shared" si="24"/>
        <v>61.042307692307688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68.176595744680853</v>
      </c>
      <c r="I245" s="66">
        <f t="shared" si="24"/>
        <v>60.945744680851064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68.069491525423715</v>
      </c>
      <c r="I246" s="66">
        <f t="shared" si="24"/>
        <v>60.849999999999987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67.963291139240496</v>
      </c>
      <c r="I247" s="66">
        <f t="shared" si="24"/>
        <v>60.755063291139237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67.857983193277306</v>
      </c>
      <c r="I248" s="66">
        <f t="shared" si="24"/>
        <v>60.660924369747896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67.753556485355645</v>
      </c>
      <c r="I249" s="66">
        <f t="shared" si="24"/>
        <v>60.567573221757314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67.649999999999991</v>
      </c>
      <c r="I250" s="66">
        <f t="shared" si="24"/>
        <v>60.474999999999994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67.547302904564305</v>
      </c>
      <c r="I251" s="66">
        <f t="shared" si="24"/>
        <v>60.383195020746882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67.445454545454552</v>
      </c>
      <c r="I252" s="66">
        <f t="shared" si="24"/>
        <v>60.292148760330576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67.344444444444449</v>
      </c>
      <c r="I253" s="66">
        <f t="shared" si="24"/>
        <v>60.201851851851849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67.244262295081967</v>
      </c>
      <c r="I254" s="66">
        <f t="shared" si="24"/>
        <v>60.112295081967211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67.144897959183666</v>
      </c>
      <c r="I255" s="66">
        <f t="shared" si="24"/>
        <v>60.023469387755092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67.04634146341462</v>
      </c>
      <c r="I256" s="66">
        <f t="shared" si="24"/>
        <v>59.935365853658524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66.948582995951412</v>
      </c>
      <c r="I257" s="66">
        <f t="shared" si="24"/>
        <v>59.847975708502027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66.851612903225814</v>
      </c>
      <c r="I258" s="66">
        <f t="shared" si="24"/>
        <v>59.761290322580649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66.755421686746985</v>
      </c>
      <c r="I259" s="66">
        <f t="shared" si="24"/>
        <v>59.675301204819277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66.66</v>
      </c>
      <c r="I260" s="66">
        <f t="shared" si="24"/>
        <v>59.59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66.565338645418308</v>
      </c>
      <c r="I261" s="66">
        <f t="shared" si="24"/>
        <v>59.505378486055768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66.471428571428575</v>
      </c>
      <c r="I262" s="66">
        <f t="shared" si="24"/>
        <v>59.421428571428571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66.378260869565224</v>
      </c>
      <c r="I263" s="66">
        <f t="shared" si="24"/>
        <v>59.338142292490126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66.285826771653518</v>
      </c>
      <c r="I264" s="66">
        <f t="shared" si="24"/>
        <v>59.255511811023609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66.194117647058818</v>
      </c>
      <c r="I265" s="66">
        <f t="shared" si="24"/>
        <v>59.173529411764704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66.103124999999991</v>
      </c>
      <c r="I266" s="66">
        <f t="shared" si="24"/>
        <v>59.092187499999994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66.01284046692605</v>
      </c>
      <c r="I267" s="66">
        <f t="shared" ref="I267:I330" si="30">$I$7*J267</f>
        <v>59.011478599221775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65.923255813953475</v>
      </c>
      <c r="I268" s="66">
        <f t="shared" si="30"/>
        <v>58.931395348837199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65.834362934362929</v>
      </c>
      <c r="I269" s="66">
        <f t="shared" si="30"/>
        <v>58.851930501930504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65.746153846153845</v>
      </c>
      <c r="I270" s="66">
        <f t="shared" si="30"/>
        <v>58.773076923076921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65.658620689655166</v>
      </c>
      <c r="I271" s="66">
        <f t="shared" si="30"/>
        <v>58.694827586206891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65.57175572519084</v>
      </c>
      <c r="I272" s="66">
        <f t="shared" si="30"/>
        <v>58.617175572519081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65.485551330798472</v>
      </c>
      <c r="I273" s="66">
        <f t="shared" si="30"/>
        <v>58.540114068441063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65.399999999999991</v>
      </c>
      <c r="I274" s="66">
        <f t="shared" si="30"/>
        <v>58.463636363636361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65.315094339622632</v>
      </c>
      <c r="I275" s="66">
        <f t="shared" si="30"/>
        <v>58.387735849056604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65.230827067669168</v>
      </c>
      <c r="I276" s="66">
        <f t="shared" si="30"/>
        <v>58.312406015037581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65.147191011235961</v>
      </c>
      <c r="I277" s="66">
        <f t="shared" si="30"/>
        <v>58.237640449438203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65.064179104477603</v>
      </c>
      <c r="I278" s="66">
        <f t="shared" si="30"/>
        <v>58.163432835820885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64.981784386617093</v>
      </c>
      <c r="I279" s="66">
        <f t="shared" si="30"/>
        <v>58.089776951672853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64.899999999999991</v>
      </c>
      <c r="I280" s="66">
        <f t="shared" si="30"/>
        <v>58.016666666666666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64.806642066420665</v>
      </c>
      <c r="I281" s="66">
        <f t="shared" si="30"/>
        <v>57.933210332103322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64.713970588235298</v>
      </c>
      <c r="I282" s="66">
        <f t="shared" si="30"/>
        <v>57.850367647058818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64.621978021978023</v>
      </c>
      <c r="I283" s="66">
        <f t="shared" si="30"/>
        <v>57.768131868131874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64.530656934306577</v>
      </c>
      <c r="I284" s="66">
        <f t="shared" si="30"/>
        <v>57.686496350364969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64.44</v>
      </c>
      <c r="I285" s="66">
        <f t="shared" si="30"/>
        <v>57.605454545454549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64.349999999999994</v>
      </c>
      <c r="I286" s="66">
        <f t="shared" si="30"/>
        <v>57.524999999999999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64.260649819494589</v>
      </c>
      <c r="I287" s="66">
        <f t="shared" si="30"/>
        <v>57.445126353790613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64.171942446043161</v>
      </c>
      <c r="I288" s="66">
        <f t="shared" si="30"/>
        <v>57.365827338129492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64.08387096774193</v>
      </c>
      <c r="I289" s="66">
        <f t="shared" si="30"/>
        <v>57.287096774193543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63.996428571428567</v>
      </c>
      <c r="I290" s="66">
        <f t="shared" si="30"/>
        <v>57.208928571428565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63.909608540925262</v>
      </c>
      <c r="I291" s="66">
        <f t="shared" si="30"/>
        <v>57.131316725978643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63.823404255319147</v>
      </c>
      <c r="I292" s="66">
        <f t="shared" si="30"/>
        <v>57.054255319148936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63.737809187279147</v>
      </c>
      <c r="I293" s="66">
        <f t="shared" si="30"/>
        <v>56.977738515901052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63.652816901408443</v>
      </c>
      <c r="I294" s="66">
        <f t="shared" si="30"/>
        <v>56.901760563380272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63.568421052631571</v>
      </c>
      <c r="I295" s="66">
        <f t="shared" si="30"/>
        <v>56.826315789473675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63.484615384615381</v>
      </c>
      <c r="I296" s="66">
        <f t="shared" si="30"/>
        <v>56.751398601398598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63.401393728223006</v>
      </c>
      <c r="I297" s="66">
        <f t="shared" si="30"/>
        <v>56.677003484320565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63.318750000000001</v>
      </c>
      <c r="I298" s="66">
        <f t="shared" si="30"/>
        <v>56.603124999999999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63.23667820069204</v>
      </c>
      <c r="I299" s="66">
        <f t="shared" si="30"/>
        <v>56.529757785467126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63.155172413793096</v>
      </c>
      <c r="I300" s="66">
        <f t="shared" si="30"/>
        <v>56.456896551724128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63.074226804123697</v>
      </c>
      <c r="I301" s="66">
        <f t="shared" si="30"/>
        <v>56.384536082474213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62.993835616438353</v>
      </c>
      <c r="I302" s="66">
        <f t="shared" si="30"/>
        <v>56.31267123287671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62.913993174061432</v>
      </c>
      <c r="I303" s="66">
        <f t="shared" si="30"/>
        <v>56.241296928327642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62.834693877551011</v>
      </c>
      <c r="I304" s="66">
        <f t="shared" si="30"/>
        <v>56.1704081632653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62.755932203389825</v>
      </c>
      <c r="I305" s="66">
        <f t="shared" si="30"/>
        <v>56.099999999999994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62.677702702702703</v>
      </c>
      <c r="I306" s="66">
        <f t="shared" si="30"/>
        <v>56.030067567567563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62.599999999999994</v>
      </c>
      <c r="I307" s="66">
        <f t="shared" si="30"/>
        <v>55.960606060606054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62.522818791946314</v>
      </c>
      <c r="I308" s="66">
        <f t="shared" si="30"/>
        <v>55.891610738255039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62.446153846153841</v>
      </c>
      <c r="I309" s="66">
        <f t="shared" si="30"/>
        <v>55.823076923076918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62.37</v>
      </c>
      <c r="I310" s="66">
        <f t="shared" si="30"/>
        <v>55.754999999999995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62.294352159468446</v>
      </c>
      <c r="I311" s="66">
        <f t="shared" si="30"/>
        <v>55.687375415282396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62.219205298013229</v>
      </c>
      <c r="I312" s="66">
        <f t="shared" si="30"/>
        <v>55.620198675496674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62.144554455445537</v>
      </c>
      <c r="I313" s="66">
        <f t="shared" si="30"/>
        <v>55.553465346534644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62.070394736842104</v>
      </c>
      <c r="I314" s="66">
        <f t="shared" si="30"/>
        <v>55.487171052631581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61.996721311475412</v>
      </c>
      <c r="I315" s="66">
        <f t="shared" si="30"/>
        <v>55.421311475409837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61.923529411764697</v>
      </c>
      <c r="I316" s="66">
        <f t="shared" si="30"/>
        <v>55.355882352941173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61.850814332247559</v>
      </c>
      <c r="I317" s="66">
        <f t="shared" si="30"/>
        <v>55.290879478827364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61.778571428571425</v>
      </c>
      <c r="I318" s="66">
        <f t="shared" si="30"/>
        <v>55.226298701298703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61.706796116504854</v>
      </c>
      <c r="I319" s="66">
        <f t="shared" si="30"/>
        <v>55.162135922330101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61.63548387096774</v>
      </c>
      <c r="I320" s="66">
        <f t="shared" si="30"/>
        <v>55.098387096774189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61.564630225080393</v>
      </c>
      <c r="I321" s="66">
        <f t="shared" si="30"/>
        <v>55.035048231511261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61.494230769230768</v>
      </c>
      <c r="I322" s="66">
        <f t="shared" si="30"/>
        <v>54.972115384615385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61.424281150159736</v>
      </c>
      <c r="I323" s="66">
        <f t="shared" si="30"/>
        <v>54.909584664536737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61.354777070063697</v>
      </c>
      <c r="I324" s="66">
        <f t="shared" si="30"/>
        <v>54.847452229299364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61.285714285714278</v>
      </c>
      <c r="I325" s="66">
        <f t="shared" si="30"/>
        <v>54.785714285714278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61.217088607594931</v>
      </c>
      <c r="I326" s="66">
        <f t="shared" si="30"/>
        <v>54.724367088607593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61.148895899053613</v>
      </c>
      <c r="I327" s="66">
        <f t="shared" si="30"/>
        <v>54.663406940063084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61.081132075471693</v>
      </c>
      <c r="I328" s="66">
        <f t="shared" si="30"/>
        <v>54.602830188679242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61.013793103448272</v>
      </c>
      <c r="I329" s="66">
        <f t="shared" si="30"/>
        <v>54.542633228840124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60.946874999999999</v>
      </c>
      <c r="I330" s="66">
        <f t="shared" si="30"/>
        <v>54.482812500000001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60.8803738317757</v>
      </c>
      <c r="I331" s="66">
        <f t="shared" ref="I331:I394" si="36">$I$7*J331</f>
        <v>54.423364485981303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60.814285714285717</v>
      </c>
      <c r="I332" s="66">
        <f t="shared" si="36"/>
        <v>54.364285714285721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60.748606811145507</v>
      </c>
      <c r="I333" s="66">
        <f t="shared" si="36"/>
        <v>54.305572755417948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60.68333333333333</v>
      </c>
      <c r="I334" s="66">
        <f t="shared" si="36"/>
        <v>54.24722222222222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60.618461538461538</v>
      </c>
      <c r="I335" s="66">
        <f t="shared" si="36"/>
        <v>54.189230769230768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60.553987730061337</v>
      </c>
      <c r="I336" s="66">
        <f t="shared" si="36"/>
        <v>54.131595092024526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60.489908256880732</v>
      </c>
      <c r="I337" s="66">
        <f t="shared" si="36"/>
        <v>54.074311926605503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60.426219512195111</v>
      </c>
      <c r="I338" s="66">
        <f t="shared" si="36"/>
        <v>54.017378048780479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60.362917933130689</v>
      </c>
      <c r="I339" s="66">
        <f t="shared" si="36"/>
        <v>53.960790273556221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60.29999999999999</v>
      </c>
      <c r="I340" s="66">
        <f t="shared" si="36"/>
        <v>53.904545454545442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60.227492447129904</v>
      </c>
      <c r="I341" s="66">
        <f t="shared" si="36"/>
        <v>53.83972809667673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60.155421686746976</v>
      </c>
      <c r="I342" s="66">
        <f t="shared" si="36"/>
        <v>53.775301204819272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60.083783783783787</v>
      </c>
      <c r="I343" s="66">
        <f t="shared" si="36"/>
        <v>53.711261261261264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60.012574850299401</v>
      </c>
      <c r="I344" s="66">
        <f t="shared" si="36"/>
        <v>53.647604790419159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59.94179104477611</v>
      </c>
      <c r="I345" s="66">
        <f t="shared" si="36"/>
        <v>53.58432835820895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59.871428571428567</v>
      </c>
      <c r="I346" s="66">
        <f t="shared" si="36"/>
        <v>53.521428571428565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59.801483679525226</v>
      </c>
      <c r="I347" s="66">
        <f t="shared" si="36"/>
        <v>53.458902077151336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59.731952662721881</v>
      </c>
      <c r="I348" s="66">
        <f t="shared" si="36"/>
        <v>53.396745562130171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59.662831858407081</v>
      </c>
      <c r="I349" s="66">
        <f t="shared" si="36"/>
        <v>53.334955752212394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59.594117647058823</v>
      </c>
      <c r="I350" s="66">
        <f t="shared" si="36"/>
        <v>53.273529411764706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59.525806451612901</v>
      </c>
      <c r="I351" s="66">
        <f t="shared" si="36"/>
        <v>53.212463343108503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59.4578947368421</v>
      </c>
      <c r="I352" s="66">
        <f t="shared" si="36"/>
        <v>53.151754385964907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59.390379008746351</v>
      </c>
      <c r="I353" s="66">
        <f t="shared" si="36"/>
        <v>53.091399416909617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59.323255813953473</v>
      </c>
      <c r="I354" s="66">
        <f t="shared" si="36"/>
        <v>53.031395348837194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59.256521739130434</v>
      </c>
      <c r="I355" s="66">
        <f t="shared" si="36"/>
        <v>52.971739130434784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59.190173410404618</v>
      </c>
      <c r="I356" s="66">
        <f t="shared" si="36"/>
        <v>52.912427745664729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59.124207492795385</v>
      </c>
      <c r="I357" s="66">
        <f t="shared" si="36"/>
        <v>52.853458213256481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59.058620689655164</v>
      </c>
      <c r="I358" s="66">
        <f t="shared" si="36"/>
        <v>52.794827586206885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58.993409742120335</v>
      </c>
      <c r="I359" s="66">
        <f t="shared" si="36"/>
        <v>52.736532951289391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58.928571428571431</v>
      </c>
      <c r="I360" s="66">
        <f t="shared" si="36"/>
        <v>52.678571428571431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58.864102564102559</v>
      </c>
      <c r="I361" s="66">
        <f t="shared" si="36"/>
        <v>52.620940170940166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58.8</v>
      </c>
      <c r="I362" s="66">
        <f t="shared" si="36"/>
        <v>52.563636363636363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58.736260623229455</v>
      </c>
      <c r="I363" s="66">
        <f t="shared" si="36"/>
        <v>52.506657223796033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58.672881355932198</v>
      </c>
      <c r="I364" s="66">
        <f t="shared" si="36"/>
        <v>52.449999999999996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58.609859154929573</v>
      </c>
      <c r="I365" s="66">
        <f t="shared" si="36"/>
        <v>52.39366197183098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58.547191011235952</v>
      </c>
      <c r="I366" s="66">
        <f t="shared" si="36"/>
        <v>52.337640449438204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58.484873949579828</v>
      </c>
      <c r="I367" s="66">
        <f t="shared" si="36"/>
        <v>52.28193277310924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58.422905027932956</v>
      </c>
      <c r="I368" s="66">
        <f t="shared" si="36"/>
        <v>52.226536312849156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58.361281337047352</v>
      </c>
      <c r="I369" s="66">
        <f t="shared" si="36"/>
        <v>52.17144846796657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58.29999999999999</v>
      </c>
      <c r="I370" s="66">
        <f t="shared" si="36"/>
        <v>52.11666666666666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58.239058171745143</v>
      </c>
      <c r="I371" s="66">
        <f t="shared" si="36"/>
        <v>52.062188365650961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58.178453038674029</v>
      </c>
      <c r="I372" s="66">
        <f t="shared" si="36"/>
        <v>52.008011049723756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58.118181818181824</v>
      </c>
      <c r="I373" s="66">
        <f t="shared" si="36"/>
        <v>51.954132231404962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58.058241758241756</v>
      </c>
      <c r="I374" s="66">
        <f t="shared" si="36"/>
        <v>51.900549450549448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57.998630136986293</v>
      </c>
      <c r="I375" s="66">
        <f t="shared" si="36"/>
        <v>51.847260273972594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57.939344262295073</v>
      </c>
      <c r="I376" s="66">
        <f t="shared" si="36"/>
        <v>51.794262295081957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57.880381471389647</v>
      </c>
      <c r="I377" s="66">
        <f t="shared" si="36"/>
        <v>51.741553133514984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57.821739130434786</v>
      </c>
      <c r="I378" s="66">
        <f t="shared" si="36"/>
        <v>51.689130434782612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57.763414634146343</v>
      </c>
      <c r="I379" s="66">
        <f t="shared" si="36"/>
        <v>51.636991869918702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57.705405405405401</v>
      </c>
      <c r="I380" s="66">
        <f t="shared" si="36"/>
        <v>51.585135135135133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57.647708894878704</v>
      </c>
      <c r="I381" s="66">
        <f t="shared" si="36"/>
        <v>51.533557951482479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57.59032258064515</v>
      </c>
      <c r="I382" s="66">
        <f t="shared" si="36"/>
        <v>51.482258064516124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57.533243967828419</v>
      </c>
      <c r="I383" s="66">
        <f t="shared" si="36"/>
        <v>51.431233243967831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57.476470588235294</v>
      </c>
      <c r="I384" s="66">
        <f t="shared" si="36"/>
        <v>51.380481283422462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57.42</v>
      </c>
      <c r="I385" s="66">
        <f t="shared" si="36"/>
        <v>51.33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57.363829787234039</v>
      </c>
      <c r="I386" s="66">
        <f t="shared" si="36"/>
        <v>51.279787234042551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57.307957559681689</v>
      </c>
      <c r="I387" s="66">
        <f t="shared" si="36"/>
        <v>51.229840848806361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57.252380952380946</v>
      </c>
      <c r="I388" s="66">
        <f t="shared" si="36"/>
        <v>51.180158730158723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57.197097625329818</v>
      </c>
      <c r="I389" s="66">
        <f t="shared" si="36"/>
        <v>51.130738786279686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57.142105263157887</v>
      </c>
      <c r="I390" s="66">
        <f t="shared" si="36"/>
        <v>51.081578947368413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57.087401574803152</v>
      </c>
      <c r="I391" s="66">
        <f t="shared" si="36"/>
        <v>51.032677165354336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57.032984293193707</v>
      </c>
      <c r="I392" s="66">
        <f t="shared" si="36"/>
        <v>50.984031413612556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56.978851174934718</v>
      </c>
      <c r="I393" s="66">
        <f t="shared" si="36"/>
        <v>50.935639686684063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56.925000000000004</v>
      </c>
      <c r="I394" s="66">
        <f t="shared" si="36"/>
        <v>50.887500000000003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56.871428571428574</v>
      </c>
      <c r="I395" s="66">
        <f t="shared" ref="I395:I458" si="42">$I$7*J395</f>
        <v>50.839610389610392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56.818134715025899</v>
      </c>
      <c r="I396" s="66">
        <f t="shared" si="42"/>
        <v>50.791968911917095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56.765116279069773</v>
      </c>
      <c r="I397" s="66">
        <f t="shared" si="42"/>
        <v>50.744573643410853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56.712371134020614</v>
      </c>
      <c r="I398" s="66">
        <f t="shared" si="42"/>
        <v>50.697422680412366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56.659897172236512</v>
      </c>
      <c r="I399" s="66">
        <f t="shared" si="42"/>
        <v>50.650514138817485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56.607692307692297</v>
      </c>
      <c r="I400" s="66">
        <f t="shared" si="42"/>
        <v>50.603846153846142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56.555754475703324</v>
      </c>
      <c r="I401" s="66">
        <f t="shared" si="42"/>
        <v>50.557416879795397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56.504081632653055</v>
      </c>
      <c r="I402" s="66">
        <f t="shared" si="42"/>
        <v>50.511224489795914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56.452671755725191</v>
      </c>
      <c r="I403" s="66">
        <f t="shared" si="42"/>
        <v>50.465267175572521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56.401522842639594</v>
      </c>
      <c r="I404" s="66">
        <f t="shared" si="42"/>
        <v>50.419543147208117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56.350632911392395</v>
      </c>
      <c r="I405" s="66">
        <f t="shared" si="42"/>
        <v>50.374050632911384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56.29999999999999</v>
      </c>
      <c r="I406" s="66">
        <f t="shared" si="42"/>
        <v>50.328787878787871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56.249622166246844</v>
      </c>
      <c r="I407" s="66">
        <f t="shared" si="42"/>
        <v>50.283753148614601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56.199497487437178</v>
      </c>
      <c r="I408" s="66">
        <f t="shared" si="42"/>
        <v>50.238944723618083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56.149624060150366</v>
      </c>
      <c r="I409" s="66">
        <f t="shared" si="42"/>
        <v>50.194360902255625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56.1</v>
      </c>
      <c r="I410" s="66">
        <f t="shared" si="42"/>
        <v>50.15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56.050623441396503</v>
      </c>
      <c r="I411" s="66">
        <f t="shared" si="42"/>
        <v>50.105860349127177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56.001492537313432</v>
      </c>
      <c r="I412" s="66">
        <f t="shared" si="42"/>
        <v>50.061940298507466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55.952605459057068</v>
      </c>
      <c r="I413" s="66">
        <f t="shared" si="42"/>
        <v>50.018238213399499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55.903960396039594</v>
      </c>
      <c r="I414" s="66">
        <f t="shared" si="42"/>
        <v>49.97475247524752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55.855555555555561</v>
      </c>
      <c r="I415" s="66">
        <f t="shared" si="42"/>
        <v>49.931481481481491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55.799261083743843</v>
      </c>
      <c r="I416" s="66">
        <f t="shared" si="42"/>
        <v>49.881157635467986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55.743243243243242</v>
      </c>
      <c r="I417" s="66">
        <f t="shared" si="42"/>
        <v>49.831081081081081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55.6875</v>
      </c>
      <c r="I418" s="66">
        <f t="shared" si="42"/>
        <v>49.78125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55.632029339853304</v>
      </c>
      <c r="I419" s="66">
        <f t="shared" si="42"/>
        <v>49.731662591687048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55.576829268292684</v>
      </c>
      <c r="I420" s="66">
        <f t="shared" si="42"/>
        <v>49.682317073170729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55.521897810218974</v>
      </c>
      <c r="I421" s="66">
        <f t="shared" si="42"/>
        <v>49.633211678832112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55.467233009708742</v>
      </c>
      <c r="I422" s="66">
        <f t="shared" si="42"/>
        <v>49.584344660194176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55.412832929782084</v>
      </c>
      <c r="I423" s="66">
        <f t="shared" si="42"/>
        <v>49.535714285714292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55.358695652173914</v>
      </c>
      <c r="I424" s="66">
        <f t="shared" si="42"/>
        <v>49.487318840579711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55.304819277108436</v>
      </c>
      <c r="I425" s="66">
        <f t="shared" si="42"/>
        <v>49.439156626506026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55.25120192307692</v>
      </c>
      <c r="I426" s="66">
        <f t="shared" si="42"/>
        <v>49.39122596153846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55.197841726618705</v>
      </c>
      <c r="I427" s="66">
        <f t="shared" si="42"/>
        <v>49.343525179856115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55.14473684210526</v>
      </c>
      <c r="I428" s="66">
        <f t="shared" si="42"/>
        <v>49.296052631578945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55.091885441527438</v>
      </c>
      <c r="I429" s="66">
        <f t="shared" si="42"/>
        <v>49.248806682577559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55.039285714285718</v>
      </c>
      <c r="I430" s="66">
        <f t="shared" si="42"/>
        <v>49.20178571428572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54.986935866983366</v>
      </c>
      <c r="I431" s="66">
        <f t="shared" si="42"/>
        <v>49.154988123515437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54.93483412322275</v>
      </c>
      <c r="I432" s="66">
        <f t="shared" si="42"/>
        <v>49.10841232227488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54.88297872340425</v>
      </c>
      <c r="I433" s="66">
        <f t="shared" si="42"/>
        <v>49.062056737588648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54.831367924528294</v>
      </c>
      <c r="I434" s="66">
        <f t="shared" si="42"/>
        <v>49.015919811320749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54.779999999999994</v>
      </c>
      <c r="I435" s="66">
        <f t="shared" si="42"/>
        <v>48.97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54.728873239436616</v>
      </c>
      <c r="I436" s="66">
        <f t="shared" si="42"/>
        <v>48.924295774647888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54.677985948477755</v>
      </c>
      <c r="I437" s="66">
        <f t="shared" si="42"/>
        <v>48.878805620608901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54.627336448598129</v>
      </c>
      <c r="I438" s="66">
        <f t="shared" si="42"/>
        <v>48.833528037383175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54.576923076923073</v>
      </c>
      <c r="I439" s="66">
        <f t="shared" si="42"/>
        <v>48.788461538461533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54.526744186046507</v>
      </c>
      <c r="I440" s="66">
        <f t="shared" si="42"/>
        <v>48.743604651162791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54.476798143851511</v>
      </c>
      <c r="I441" s="66">
        <f t="shared" si="42"/>
        <v>48.698955916473324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54.427083333333336</v>
      </c>
      <c r="I442" s="66">
        <f t="shared" si="42"/>
        <v>48.654513888888893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54.377598152424937</v>
      </c>
      <c r="I443" s="66">
        <f t="shared" si="42"/>
        <v>48.610277136258659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54.328341013824897</v>
      </c>
      <c r="I444" s="66">
        <f t="shared" si="42"/>
        <v>48.566244239631345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54.279310344827586</v>
      </c>
      <c r="I445" s="66">
        <f t="shared" si="42"/>
        <v>48.522413793103453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54.23050458715597</v>
      </c>
      <c r="I446" s="66">
        <f t="shared" si="42"/>
        <v>48.478784403669728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54.181922196796336</v>
      </c>
      <c r="I447" s="66">
        <f t="shared" si="42"/>
        <v>48.435354691075517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54.133561643835613</v>
      </c>
      <c r="I448" s="66">
        <f t="shared" si="42"/>
        <v>48.392123287671225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54.08542141230069</v>
      </c>
      <c r="I449" s="66">
        <f t="shared" si="42"/>
        <v>48.349088838268798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54.037500000000001</v>
      </c>
      <c r="I450" s="66">
        <f t="shared" si="42"/>
        <v>48.306249999999999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53.989795918367342</v>
      </c>
      <c r="I451" s="66">
        <f t="shared" si="42"/>
        <v>48.263605442176868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53.942307692307693</v>
      </c>
      <c r="I452" s="66">
        <f t="shared" si="42"/>
        <v>48.221153846153847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53.895033860045146</v>
      </c>
      <c r="I453" s="66">
        <f t="shared" si="42"/>
        <v>48.178893905191877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53.847972972972975</v>
      </c>
      <c r="I454" s="66">
        <f t="shared" si="42"/>
        <v>48.136824324324323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53.801123595505615</v>
      </c>
      <c r="I455" s="66">
        <f t="shared" si="42"/>
        <v>48.094943820224714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53.754484304932738</v>
      </c>
      <c r="I456" s="66">
        <f t="shared" si="42"/>
        <v>48.053251121076237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53.708053691275175</v>
      </c>
      <c r="I457" s="66">
        <f t="shared" si="42"/>
        <v>48.011744966442954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53.661830357142854</v>
      </c>
      <c r="I458" s="66">
        <f t="shared" si="42"/>
        <v>47.970424107142854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53.61581291759466</v>
      </c>
      <c r="I459" s="66">
        <f t="shared" ref="I459:I522" si="48">$I$7*J459</f>
        <v>47.9292873051225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53.570000000000007</v>
      </c>
      <c r="I460" s="66">
        <f t="shared" si="48"/>
        <v>47.888333333333335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53.524390243902445</v>
      </c>
      <c r="I461" s="66">
        <f t="shared" si="48"/>
        <v>47.84756097560976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53.478982300884951</v>
      </c>
      <c r="I462" s="66">
        <f t="shared" si="48"/>
        <v>47.806969026548671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53.433774834437088</v>
      </c>
      <c r="I463" s="66">
        <f t="shared" si="48"/>
        <v>47.766556291390735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53.38876651982379</v>
      </c>
      <c r="I464" s="66">
        <f t="shared" si="48"/>
        <v>47.726321585903086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53.343956043956055</v>
      </c>
      <c r="I465" s="66">
        <f t="shared" si="48"/>
        <v>47.686263736263747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53.299342105263158</v>
      </c>
      <c r="I466" s="66">
        <f t="shared" si="48"/>
        <v>47.64638157894737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53.25492341356675</v>
      </c>
      <c r="I467" s="66">
        <f t="shared" si="48"/>
        <v>47.606673960612703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53.210698689956331</v>
      </c>
      <c r="I468" s="66">
        <f t="shared" si="48"/>
        <v>47.567139737991269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53.166666666666664</v>
      </c>
      <c r="I469" s="66">
        <f t="shared" si="48"/>
        <v>47.527777777777771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53.122826086956522</v>
      </c>
      <c r="I470" s="66">
        <f t="shared" si="48"/>
        <v>47.488586956521736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53.079175704989154</v>
      </c>
      <c r="I471" s="66">
        <f t="shared" si="48"/>
        <v>47.449566160520611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53.035714285714285</v>
      </c>
      <c r="I472" s="66">
        <f t="shared" si="48"/>
        <v>47.410714285714285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52.992440604751621</v>
      </c>
      <c r="I473" s="66">
        <f t="shared" si="48"/>
        <v>47.372030237580994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52.949353448275872</v>
      </c>
      <c r="I474" s="66">
        <f t="shared" si="48"/>
        <v>47.333512931034491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52.906451612903219</v>
      </c>
      <c r="I475" s="66">
        <f t="shared" si="48"/>
        <v>47.295161290322575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52.863733905579402</v>
      </c>
      <c r="I476" s="66">
        <f t="shared" si="48"/>
        <v>47.256974248927037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52.821199143468952</v>
      </c>
      <c r="I477" s="66">
        <f t="shared" si="48"/>
        <v>47.218950749464668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52.778846153846146</v>
      </c>
      <c r="I478" s="66">
        <f t="shared" si="48"/>
        <v>47.181089743589737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52.736673773987206</v>
      </c>
      <c r="I479" s="66">
        <f t="shared" si="48"/>
        <v>47.143390191897659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52.694680851063829</v>
      </c>
      <c r="I480" s="66">
        <f t="shared" si="48"/>
        <v>47.105851063829789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52.652866242038222</v>
      </c>
      <c r="I481" s="66">
        <f t="shared" si="48"/>
        <v>47.068471337579624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52.611228813559322</v>
      </c>
      <c r="I482" s="66">
        <f t="shared" si="48"/>
        <v>47.03125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52.569767441860463</v>
      </c>
      <c r="I483" s="66">
        <f t="shared" si="48"/>
        <v>46.994186046511629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52.528481012658233</v>
      </c>
      <c r="I484" s="66">
        <f t="shared" si="48"/>
        <v>46.957278481012658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52.487368421052629</v>
      </c>
      <c r="I485" s="66">
        <f t="shared" si="48"/>
        <v>46.920526315789473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52.446428571428577</v>
      </c>
      <c r="I486" s="66">
        <f t="shared" si="48"/>
        <v>46.883928571428577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52.405660377358487</v>
      </c>
      <c r="I487" s="66">
        <f t="shared" si="48"/>
        <v>46.84748427672956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52.365062761506273</v>
      </c>
      <c r="I488" s="66">
        <f t="shared" si="48"/>
        <v>46.811192468619247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52.324634655532364</v>
      </c>
      <c r="I489" s="66">
        <f t="shared" si="48"/>
        <v>46.775052192066809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52.284375000000004</v>
      </c>
      <c r="I490" s="66">
        <f t="shared" si="48"/>
        <v>46.739062500000003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52.244282744282742</v>
      </c>
      <c r="I491" s="66">
        <f t="shared" si="48"/>
        <v>46.703222453222452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52.204356846473033</v>
      </c>
      <c r="I492" s="66">
        <f t="shared" si="48"/>
        <v>46.667531120331958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52.16459627329192</v>
      </c>
      <c r="I493" s="66">
        <f t="shared" si="48"/>
        <v>46.631987577639748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52.125</v>
      </c>
      <c r="I494" s="66">
        <f t="shared" si="48"/>
        <v>46.596590909090914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52.085567010309283</v>
      </c>
      <c r="I495" s="66">
        <f t="shared" si="48"/>
        <v>46.561340206185569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52.046296296296298</v>
      </c>
      <c r="I496" s="66">
        <f t="shared" si="48"/>
        <v>46.526234567901241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52.007186858316217</v>
      </c>
      <c r="I497" s="66">
        <f t="shared" si="48"/>
        <v>46.491273100616013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51.968237704918025</v>
      </c>
      <c r="I498" s="66">
        <f t="shared" si="48"/>
        <v>46.456454918032783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51.929447852760745</v>
      </c>
      <c r="I499" s="66">
        <f t="shared" si="48"/>
        <v>46.421779141104302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51.890816326530611</v>
      </c>
      <c r="I500" s="66">
        <f t="shared" si="48"/>
        <v>46.387244897959178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51.852342158859472</v>
      </c>
      <c r="I501" s="66">
        <f t="shared" si="48"/>
        <v>46.352851323828922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51.814024390243908</v>
      </c>
      <c r="I502" s="66">
        <f t="shared" si="48"/>
        <v>46.318597560975618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51.775862068965523</v>
      </c>
      <c r="I503" s="66">
        <f t="shared" si="48"/>
        <v>46.28448275862069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51.737854251012145</v>
      </c>
      <c r="I504" s="66">
        <f t="shared" si="48"/>
        <v>46.250506072874494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51.7</v>
      </c>
      <c r="I505" s="66">
        <f t="shared" si="48"/>
        <v>46.216666666666669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51.662298387096776</v>
      </c>
      <c r="I506" s="66">
        <f t="shared" si="48"/>
        <v>46.182963709677423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51.62474849094567</v>
      </c>
      <c r="I507" s="66">
        <f t="shared" si="48"/>
        <v>46.149396378269614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51.587349397590359</v>
      </c>
      <c r="I508" s="66">
        <f t="shared" si="48"/>
        <v>46.115963855421683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51.550100200400799</v>
      </c>
      <c r="I509" s="66">
        <f t="shared" si="48"/>
        <v>46.082665330661321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51.513000000000005</v>
      </c>
      <c r="I510" s="66">
        <f t="shared" si="48"/>
        <v>46.049500000000002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51.476047904191617</v>
      </c>
      <c r="I511" s="66">
        <f t="shared" si="48"/>
        <v>46.016467065868262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51.439243027888445</v>
      </c>
      <c r="I512" s="66">
        <f t="shared" si="48"/>
        <v>45.983565737051791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51.402584493041751</v>
      </c>
      <c r="I513" s="66">
        <f t="shared" si="48"/>
        <v>45.95079522862823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51.366071428571431</v>
      </c>
      <c r="I514" s="66">
        <f t="shared" si="48"/>
        <v>45.918154761904759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51.329702970297035</v>
      </c>
      <c r="I515" s="66">
        <f t="shared" si="48"/>
        <v>45.885643564356435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51.293478260869563</v>
      </c>
      <c r="I516" s="66">
        <f t="shared" si="48"/>
        <v>45.853260869565219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51.257396449704153</v>
      </c>
      <c r="I517" s="66">
        <f t="shared" si="48"/>
        <v>45.821005917159773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51.221456692913378</v>
      </c>
      <c r="I518" s="66">
        <f t="shared" si="48"/>
        <v>45.788877952755897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51.185658153241654</v>
      </c>
      <c r="I519" s="66">
        <f t="shared" si="48"/>
        <v>45.756876227897841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51.15</v>
      </c>
      <c r="I520" s="66">
        <f t="shared" si="48"/>
        <v>45.725000000000001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51.114481409001968</v>
      </c>
      <c r="I521" s="66">
        <f t="shared" si="48"/>
        <v>45.693248532289637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51.0791015625</v>
      </c>
      <c r="I522" s="66">
        <f t="shared" si="48"/>
        <v>45.66162109375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51.043859649122808</v>
      </c>
      <c r="I523" s="66">
        <f t="shared" ref="I523:I586" si="54">$I$7*J523</f>
        <v>45.630116959064324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51.00875486381323</v>
      </c>
      <c r="I524" s="66">
        <f t="shared" si="54"/>
        <v>45.598735408560316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50.973786407766994</v>
      </c>
      <c r="I525" s="66">
        <f t="shared" si="54"/>
        <v>45.567475728155344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50.938953488372086</v>
      </c>
      <c r="I526" s="66">
        <f t="shared" si="54"/>
        <v>45.536337209302324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50.904255319148938</v>
      </c>
      <c r="I527" s="66">
        <f t="shared" si="54"/>
        <v>45.505319148936174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50.869691119691119</v>
      </c>
      <c r="I528" s="66">
        <f t="shared" si="54"/>
        <v>45.474420849420852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50.835260115606935</v>
      </c>
      <c r="I529" s="66">
        <f t="shared" si="54"/>
        <v>45.443641618497111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50.800961538461543</v>
      </c>
      <c r="I530" s="66">
        <f t="shared" si="54"/>
        <v>45.412980769230771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50.766794625719776</v>
      </c>
      <c r="I531" s="66">
        <f t="shared" si="54"/>
        <v>45.382437619961621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50.732758620689651</v>
      </c>
      <c r="I532" s="66">
        <f t="shared" si="54"/>
        <v>45.352011494252871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50.698852772466545</v>
      </c>
      <c r="I533" s="66">
        <f t="shared" si="54"/>
        <v>45.321701720841304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50.66507633587787</v>
      </c>
      <c r="I534" s="66">
        <f t="shared" si="54"/>
        <v>45.291507633587791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50.631428571428586</v>
      </c>
      <c r="I535" s="66">
        <f t="shared" si="54"/>
        <v>45.261428571428581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50.597908745247146</v>
      </c>
      <c r="I536" s="66">
        <f t="shared" si="54"/>
        <v>45.231463878326998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50.564516129032256</v>
      </c>
      <c r="I537" s="66">
        <f t="shared" si="54"/>
        <v>45.201612903225808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50.53125</v>
      </c>
      <c r="I538" s="66">
        <f t="shared" si="54"/>
        <v>45.171875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50.49810964083175</v>
      </c>
      <c r="I539" s="66">
        <f t="shared" si="54"/>
        <v>45.1422495274102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50.465094339622645</v>
      </c>
      <c r="I540" s="66">
        <f t="shared" si="54"/>
        <v>45.112735849056605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50.432203389830519</v>
      </c>
      <c r="I541" s="66">
        <f t="shared" si="54"/>
        <v>45.083333333333343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50.399436090225564</v>
      </c>
      <c r="I542" s="66">
        <f t="shared" si="54"/>
        <v>45.054041353383454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50.366791744840526</v>
      </c>
      <c r="I543" s="66">
        <f t="shared" si="54"/>
        <v>45.024859287054412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50.334269662921351</v>
      </c>
      <c r="I544" s="66">
        <f t="shared" si="54"/>
        <v>44.995786516853933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50.30186915887851</v>
      </c>
      <c r="I545" s="66">
        <f t="shared" si="54"/>
        <v>44.966822429906543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50.269589552238799</v>
      </c>
      <c r="I546" s="66">
        <f t="shared" si="54"/>
        <v>44.937966417910438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50.237430167597772</v>
      </c>
      <c r="I547" s="66">
        <f t="shared" si="54"/>
        <v>44.909217877094974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50.205390334572492</v>
      </c>
      <c r="I548" s="66">
        <f t="shared" si="54"/>
        <v>44.880576208178439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50.173469387755112</v>
      </c>
      <c r="I549" s="66">
        <f t="shared" si="54"/>
        <v>44.852040816326536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50.141666666666666</v>
      </c>
      <c r="I550" s="66">
        <f t="shared" si="54"/>
        <v>44.823611111111106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50.109981515711645</v>
      </c>
      <c r="I551" s="66">
        <f t="shared" si="54"/>
        <v>44.795286506469502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50.07841328413285</v>
      </c>
      <c r="I552" s="66">
        <f t="shared" si="54"/>
        <v>44.767066420664214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50.046961325966848</v>
      </c>
      <c r="I553" s="66">
        <f t="shared" si="54"/>
        <v>44.738950276243088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50.015625</v>
      </c>
      <c r="I554" s="66">
        <f t="shared" si="54"/>
        <v>44.7109375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49.98440366972477</v>
      </c>
      <c r="I555" s="66">
        <f t="shared" si="54"/>
        <v>44.683027522935781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49.953296703296701</v>
      </c>
      <c r="I556" s="66">
        <f t="shared" si="54"/>
        <v>44.655219780219781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49.92230347349178</v>
      </c>
      <c r="I557" s="66">
        <f t="shared" si="54"/>
        <v>44.627513711151742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49.89142335766423</v>
      </c>
      <c r="I558" s="66">
        <f t="shared" si="54"/>
        <v>44.599908759124084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49.860655737704924</v>
      </c>
      <c r="I559" s="66">
        <f t="shared" si="54"/>
        <v>44.572404371584703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49.83</v>
      </c>
      <c r="I560" s="66">
        <f t="shared" si="54"/>
        <v>44.545000000000002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49.799455535390194</v>
      </c>
      <c r="I561" s="66">
        <f t="shared" si="54"/>
        <v>44.517695099818511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49.769021739130437</v>
      </c>
      <c r="I562" s="66">
        <f t="shared" si="54"/>
        <v>44.490489130434781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49.738698010849923</v>
      </c>
      <c r="I563" s="66">
        <f t="shared" si="54"/>
        <v>44.463381555153717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49.708483754512628</v>
      </c>
      <c r="I564" s="66">
        <f t="shared" si="54"/>
        <v>44.436371841155228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49.678378378378383</v>
      </c>
      <c r="I565" s="66">
        <f t="shared" si="54"/>
        <v>44.409459459459462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49.64838129496404</v>
      </c>
      <c r="I566" s="66">
        <f t="shared" si="54"/>
        <v>44.382643884892097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49.618491921005386</v>
      </c>
      <c r="I567" s="66">
        <f t="shared" si="54"/>
        <v>44.355924596050265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49.588709677419345</v>
      </c>
      <c r="I568" s="66">
        <f t="shared" si="54"/>
        <v>44.329301075268809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49.559033989266553</v>
      </c>
      <c r="I569" s="66">
        <f t="shared" si="54"/>
        <v>44.302772808586766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49.52946428571429</v>
      </c>
      <c r="I570" s="66">
        <f t="shared" si="54"/>
        <v>44.276339285714286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49.5</v>
      </c>
      <c r="I571" s="66">
        <f t="shared" si="54"/>
        <v>44.25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49.470640569395023</v>
      </c>
      <c r="I572" s="66">
        <f t="shared" si="54"/>
        <v>44.22375444839858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49.441385435168741</v>
      </c>
      <c r="I573" s="66">
        <f t="shared" si="54"/>
        <v>44.197602131438721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49.412234042553187</v>
      </c>
      <c r="I574" s="66">
        <f t="shared" si="54"/>
        <v>44.171542553191486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49.383185840707959</v>
      </c>
      <c r="I575" s="66">
        <f t="shared" si="54"/>
        <v>44.145575221238936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49.354240282685517</v>
      </c>
      <c r="I576" s="66">
        <f t="shared" si="54"/>
        <v>44.119699646643113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49.32539682539683</v>
      </c>
      <c r="I577" s="66">
        <f t="shared" si="54"/>
        <v>44.093915343915349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49.296654929577464</v>
      </c>
      <c r="I578" s="66">
        <f t="shared" si="54"/>
        <v>44.068221830985912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49.268014059753959</v>
      </c>
      <c r="I579" s="66">
        <f t="shared" si="54"/>
        <v>44.042618629173994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49.239473684210537</v>
      </c>
      <c r="I580" s="66">
        <f t="shared" si="54"/>
        <v>44.017105263157902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49.211033274956208</v>
      </c>
      <c r="I581" s="66">
        <f t="shared" si="54"/>
        <v>43.991681260945704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49.182692307692299</v>
      </c>
      <c r="I582" s="66">
        <f t="shared" si="54"/>
        <v>43.966346153846146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49.154450261780106</v>
      </c>
      <c r="I583" s="66">
        <f t="shared" si="54"/>
        <v>43.941099476439796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49.126306620209064</v>
      </c>
      <c r="I584" s="66">
        <f t="shared" si="54"/>
        <v>43.915940766550527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49.098260869565223</v>
      </c>
      <c r="I585" s="66">
        <f t="shared" si="54"/>
        <v>43.890869565217393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49.070312499999993</v>
      </c>
      <c r="I586" s="66">
        <f t="shared" si="54"/>
        <v>43.865885416666664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49.042461005199314</v>
      </c>
      <c r="I587" s="66">
        <f t="shared" ref="I587:I650" si="60">$I$7*J587</f>
        <v>43.84098786828423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49.014705882352942</v>
      </c>
      <c r="I588" s="66">
        <f t="shared" si="60"/>
        <v>43.816176470588239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48.987046632124361</v>
      </c>
      <c r="I589" s="66">
        <f t="shared" si="60"/>
        <v>43.79145077720208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48.959482758620702</v>
      </c>
      <c r="I590" s="66">
        <f t="shared" si="60"/>
        <v>43.766810344827597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48.932013769363174</v>
      </c>
      <c r="I591" s="66">
        <f t="shared" si="60"/>
        <v>43.742254733218594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48.904639175257735</v>
      </c>
      <c r="I592" s="66">
        <f t="shared" si="60"/>
        <v>43.717783505154642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48.877358490566039</v>
      </c>
      <c r="I593" s="66">
        <f t="shared" si="60"/>
        <v>43.693396226415096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48.850171232876711</v>
      </c>
      <c r="I594" s="66">
        <f t="shared" si="60"/>
        <v>43.669092465753423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48.823076923076918</v>
      </c>
      <c r="I595" s="66">
        <f t="shared" si="60"/>
        <v>43.64487179487179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48.796075085324226</v>
      </c>
      <c r="I596" s="66">
        <f t="shared" si="60"/>
        <v>43.620733788395903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48.769165247018741</v>
      </c>
      <c r="I597" s="66">
        <f t="shared" si="60"/>
        <v>43.596678023850089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48.742346938775512</v>
      </c>
      <c r="I598" s="66">
        <f t="shared" si="60"/>
        <v>43.572704081632658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48.715619694397283</v>
      </c>
      <c r="I599" s="66">
        <f t="shared" si="60"/>
        <v>43.548811544991509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48.688983050847462</v>
      </c>
      <c r="I600" s="66">
        <f t="shared" si="60"/>
        <v>43.525000000000006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48.662436548223354</v>
      </c>
      <c r="I601" s="66">
        <f t="shared" si="60"/>
        <v>43.501269035532999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48.635979729729733</v>
      </c>
      <c r="I602" s="66">
        <f t="shared" si="60"/>
        <v>43.477618243243249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48.609612141652612</v>
      </c>
      <c r="I603" s="66">
        <f t="shared" si="60"/>
        <v>43.454047217537941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48.583333333333336</v>
      </c>
      <c r="I604" s="66">
        <f t="shared" si="60"/>
        <v>43.430555555555557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48.557142857142864</v>
      </c>
      <c r="I605" s="66">
        <f t="shared" si="60"/>
        <v>43.407142857142858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48.531040268456373</v>
      </c>
      <c r="I606" s="66">
        <f t="shared" si="60"/>
        <v>43.383808724832214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48.505025125628137</v>
      </c>
      <c r="I607" s="66">
        <f t="shared" si="60"/>
        <v>43.360552763819094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48.479096989966557</v>
      </c>
      <c r="I608" s="66">
        <f t="shared" si="60"/>
        <v>43.337374581939798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48.453255425709514</v>
      </c>
      <c r="I609" s="66">
        <f t="shared" si="60"/>
        <v>43.314273789649413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48.427500000000002</v>
      </c>
      <c r="I610" s="66">
        <f t="shared" si="60"/>
        <v>43.291249999999998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48.390848585690513</v>
      </c>
      <c r="I611" s="66">
        <f t="shared" si="60"/>
        <v>43.258485856905153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48.354318936877078</v>
      </c>
      <c r="I612" s="66">
        <f t="shared" si="60"/>
        <v>43.225830564784054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48.317910447761186</v>
      </c>
      <c r="I613" s="66">
        <f t="shared" si="60"/>
        <v>43.193283582089549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48.28162251655629</v>
      </c>
      <c r="I614" s="66">
        <f t="shared" si="60"/>
        <v>43.160844370860922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48.24545454545455</v>
      </c>
      <c r="I615" s="66">
        <f t="shared" si="60"/>
        <v>43.128512396694219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48.20940594059406</v>
      </c>
      <c r="I616" s="66">
        <f t="shared" si="60"/>
        <v>43.096287128712873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48.173476112026364</v>
      </c>
      <c r="I617" s="66">
        <f t="shared" si="60"/>
        <v>43.064168039538721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48.137664473684204</v>
      </c>
      <c r="I618" s="66">
        <f t="shared" si="60"/>
        <v>43.032154605263152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48.101970443349757</v>
      </c>
      <c r="I619" s="66">
        <f t="shared" si="60"/>
        <v>43.00024630541872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48.066393442622953</v>
      </c>
      <c r="I620" s="66">
        <f t="shared" si="60"/>
        <v>42.968442622950825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48.030932896890342</v>
      </c>
      <c r="I621" s="66">
        <f t="shared" si="60"/>
        <v>42.936743044189853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47.995588235294115</v>
      </c>
      <c r="I622" s="66">
        <f t="shared" si="60"/>
        <v>42.90514705882353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47.960358890701471</v>
      </c>
      <c r="I623" s="66">
        <f t="shared" si="60"/>
        <v>42.873654159869496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47.925244299674276</v>
      </c>
      <c r="I624" s="66">
        <f t="shared" si="60"/>
        <v>42.842263843648212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47.890243902439032</v>
      </c>
      <c r="I625" s="66">
        <f t="shared" si="60"/>
        <v>42.810975609756106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47.855357142857137</v>
      </c>
      <c r="I626" s="66">
        <f t="shared" si="60"/>
        <v>42.77978896103896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47.820583468395462</v>
      </c>
      <c r="I627" s="66">
        <f t="shared" si="60"/>
        <v>42.748703403565642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47.785922330097094</v>
      </c>
      <c r="I628" s="66">
        <f t="shared" si="60"/>
        <v>42.717718446601943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47.751373182552506</v>
      </c>
      <c r="I629" s="66">
        <f t="shared" si="60"/>
        <v>42.686833602584819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47.716935483870962</v>
      </c>
      <c r="I630" s="66">
        <f t="shared" si="60"/>
        <v>42.656048387096767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47.682608695652171</v>
      </c>
      <c r="I631" s="66">
        <f t="shared" si="60"/>
        <v>42.625362318840573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47.648392282958191</v>
      </c>
      <c r="I632" s="66">
        <f t="shared" si="60"/>
        <v>42.594774919614139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47.614285714285707</v>
      </c>
      <c r="I633" s="66">
        <f t="shared" si="60"/>
        <v>42.56428571428571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47.580288461538458</v>
      </c>
      <c r="I634" s="66">
        <f t="shared" si="60"/>
        <v>42.533894230769228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47.546399999999998</v>
      </c>
      <c r="I635" s="66">
        <f t="shared" si="60"/>
        <v>42.503599999999999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47.512619808306702</v>
      </c>
      <c r="I636" s="66">
        <f t="shared" si="60"/>
        <v>42.473402555910539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47.478947368421053</v>
      </c>
      <c r="I637" s="66">
        <f t="shared" si="60"/>
        <v>42.443301435406696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47.445382165605089</v>
      </c>
      <c r="I638" s="66">
        <f t="shared" si="60"/>
        <v>42.413296178343941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47.411923688394275</v>
      </c>
      <c r="I639" s="66">
        <f t="shared" si="60"/>
        <v>42.38338632750397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47.378571428571419</v>
      </c>
      <c r="I640" s="66">
        <f t="shared" si="60"/>
        <v>42.353571428571421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47.345324881141046</v>
      </c>
      <c r="I641" s="66">
        <f t="shared" si="60"/>
        <v>42.323851030110937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47.312183544303799</v>
      </c>
      <c r="I642" s="66">
        <f t="shared" si="60"/>
        <v>42.2942246835443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47.279146919431277</v>
      </c>
      <c r="I643" s="66">
        <f t="shared" si="60"/>
        <v>42.264691943127957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47.246214511041003</v>
      </c>
      <c r="I644" s="66">
        <f t="shared" si="60"/>
        <v>42.235252365930599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47.213385826771649</v>
      </c>
      <c r="I645" s="66">
        <f t="shared" si="60"/>
        <v>42.205905511811025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47.180660377358485</v>
      </c>
      <c r="I646" s="66">
        <f t="shared" si="60"/>
        <v>42.176650943396226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47.1480376766091</v>
      </c>
      <c r="I647" s="66">
        <f t="shared" si="60"/>
        <v>42.14748822605965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47.115517241379308</v>
      </c>
      <c r="I648" s="66">
        <f t="shared" si="60"/>
        <v>42.118416927899688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47.083098591549295</v>
      </c>
      <c r="I649" s="66">
        <f t="shared" si="60"/>
        <v>42.089436619718306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47.05078125</v>
      </c>
      <c r="I650" s="66">
        <f t="shared" si="60"/>
        <v>42.060546875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47.018564742589703</v>
      </c>
      <c r="I651" s="66">
        <f t="shared" ref="I651:I714" si="66">$I$7*J651</f>
        <v>42.031747269890793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46.986448598130835</v>
      </c>
      <c r="I652" s="66">
        <f t="shared" si="66"/>
        <v>42.003037383177563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46.954432348367035</v>
      </c>
      <c r="I653" s="66">
        <f t="shared" si="66"/>
        <v>41.974416796267498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46.922515527950317</v>
      </c>
      <c r="I654" s="66">
        <f t="shared" si="66"/>
        <v>41.945885093167703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46.890697674418611</v>
      </c>
      <c r="I655" s="66">
        <f t="shared" si="66"/>
        <v>41.917441860465118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46.858978328173379</v>
      </c>
      <c r="I656" s="66">
        <f t="shared" si="66"/>
        <v>41.889086687306502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46.827357032457499</v>
      </c>
      <c r="I657" s="66">
        <f t="shared" si="66"/>
        <v>41.860819165378672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46.795833333333334</v>
      </c>
      <c r="I658" s="66">
        <f t="shared" si="66"/>
        <v>41.832638888888894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46.764406779661016</v>
      </c>
      <c r="I659" s="66">
        <f t="shared" si="66"/>
        <v>41.804545454545455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46.733076923076922</v>
      </c>
      <c r="I660" s="66">
        <f t="shared" si="66"/>
        <v>41.776538461538458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46.701843317972354</v>
      </c>
      <c r="I661" s="66">
        <f t="shared" si="66"/>
        <v>41.748617511520742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46.670705521472392</v>
      </c>
      <c r="I662" s="66">
        <f t="shared" si="66"/>
        <v>41.720782208588957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46.639663093415002</v>
      </c>
      <c r="I663" s="66">
        <f t="shared" si="66"/>
        <v>41.693032159264931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46.608715596330285</v>
      </c>
      <c r="I664" s="66">
        <f t="shared" si="66"/>
        <v>41.665366972477074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46.577862595419845</v>
      </c>
      <c r="I665" s="66">
        <f t="shared" si="66"/>
        <v>41.637786259541983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46.547103658536585</v>
      </c>
      <c r="I666" s="66">
        <f t="shared" si="66"/>
        <v>41.610289634146341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46.516438356164386</v>
      </c>
      <c r="I667" s="66">
        <f t="shared" si="66"/>
        <v>41.582876712328769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46.485866261398165</v>
      </c>
      <c r="I668" s="66">
        <f t="shared" si="66"/>
        <v>41.555547112461994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46.455386949924126</v>
      </c>
      <c r="I669" s="66">
        <f t="shared" si="66"/>
        <v>41.528300455235204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46.424999999999997</v>
      </c>
      <c r="I670" s="66">
        <f t="shared" si="66"/>
        <v>41.501136363636363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46.394704992435706</v>
      </c>
      <c r="I671" s="66">
        <f t="shared" si="66"/>
        <v>41.474054462934944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46.364501510574016</v>
      </c>
      <c r="I672" s="66">
        <f t="shared" si="66"/>
        <v>41.447054380664653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46.33438914027149</v>
      </c>
      <c r="I673" s="66">
        <f t="shared" si="66"/>
        <v>41.420135746606334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46.304367469879516</v>
      </c>
      <c r="I674" s="66">
        <f t="shared" si="66"/>
        <v>41.393298192771084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46.274436090225564</v>
      </c>
      <c r="I675" s="66">
        <f t="shared" si="66"/>
        <v>41.366541353383454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46.244594594594588</v>
      </c>
      <c r="I676" s="66">
        <f t="shared" si="66"/>
        <v>41.339864864864857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46.214842578710638</v>
      </c>
      <c r="I677" s="66">
        <f t="shared" si="66"/>
        <v>41.313268365817088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46.185179640718559</v>
      </c>
      <c r="I678" s="66">
        <f t="shared" si="66"/>
        <v>41.286751497005987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46.15560538116592</v>
      </c>
      <c r="I679" s="66">
        <f t="shared" si="66"/>
        <v>41.260313901345292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46.126119402985069</v>
      </c>
      <c r="I680" s="66">
        <f t="shared" si="66"/>
        <v>41.233955223880592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46.096721311475406</v>
      </c>
      <c r="I681" s="66">
        <f t="shared" si="66"/>
        <v>41.207675111773469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46.067410714285707</v>
      </c>
      <c r="I682" s="66">
        <f t="shared" si="66"/>
        <v>41.18147321428571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46.038187221396726</v>
      </c>
      <c r="I683" s="66">
        <f t="shared" si="66"/>
        <v>41.155349182763743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46.009050445103853</v>
      </c>
      <c r="I684" s="66">
        <f t="shared" si="66"/>
        <v>41.12930267062314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45.98</v>
      </c>
      <c r="I685" s="66">
        <f t="shared" si="66"/>
        <v>41.103333333333332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45.951035502958582</v>
      </c>
      <c r="I686" s="66">
        <f t="shared" si="66"/>
        <v>41.077440828402366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45.922156573116695</v>
      </c>
      <c r="I687" s="66">
        <f t="shared" si="66"/>
        <v>41.05162481536189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45.893362831858411</v>
      </c>
      <c r="I688" s="66">
        <f t="shared" si="66"/>
        <v>41.025884955752211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45.864653902798231</v>
      </c>
      <c r="I689" s="66">
        <f t="shared" si="66"/>
        <v>41.000220913107512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45.836029411764706</v>
      </c>
      <c r="I690" s="66">
        <f t="shared" si="66"/>
        <v>40.974632352941178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45.807488986784143</v>
      </c>
      <c r="I691" s="66">
        <f t="shared" si="66"/>
        <v>40.949118942731282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45.779032258064518</v>
      </c>
      <c r="I692" s="66">
        <f t="shared" si="66"/>
        <v>40.923680351906157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45.750658857979502</v>
      </c>
      <c r="I693" s="66">
        <f t="shared" si="66"/>
        <v>40.89831625183016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45.722368421052636</v>
      </c>
      <c r="I694" s="66">
        <f t="shared" si="66"/>
        <v>40.873026315789474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45.69416058394161</v>
      </c>
      <c r="I695" s="66">
        <f t="shared" si="66"/>
        <v>40.847810218978104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45.666034985422741</v>
      </c>
      <c r="I696" s="66">
        <f t="shared" si="66"/>
        <v>40.822667638483964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45.637991266375543</v>
      </c>
      <c r="I697" s="66">
        <f t="shared" si="66"/>
        <v>40.797598253275105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45.610029069767442</v>
      </c>
      <c r="I698" s="66">
        <f t="shared" si="66"/>
        <v>40.772601744186048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45.582148040638607</v>
      </c>
      <c r="I699" s="66">
        <f t="shared" si="66"/>
        <v>40.747677793904209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45.554347826086961</v>
      </c>
      <c r="I700" s="66">
        <f t="shared" si="66"/>
        <v>40.722826086956523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45.526628075253257</v>
      </c>
      <c r="I701" s="66">
        <f t="shared" si="66"/>
        <v>40.698046309696096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45.498988439306352</v>
      </c>
      <c r="I702" s="66">
        <f t="shared" si="66"/>
        <v>40.673338150289013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45.471428571428575</v>
      </c>
      <c r="I703" s="66">
        <f t="shared" si="66"/>
        <v>40.648701298701297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45.443948126801146</v>
      </c>
      <c r="I704" s="66">
        <f t="shared" si="66"/>
        <v>40.624135446685877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45.416546762589931</v>
      </c>
      <c r="I705" s="66">
        <f t="shared" si="66"/>
        <v>40.599640287769788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45.389224137931031</v>
      </c>
      <c r="I706" s="66">
        <f t="shared" si="66"/>
        <v>40.575215517241375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45.361979913916784</v>
      </c>
      <c r="I707" s="66">
        <f t="shared" si="66"/>
        <v>40.55086083213773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45.334813753581656</v>
      </c>
      <c r="I708" s="66">
        <f t="shared" si="66"/>
        <v>40.526575931232088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45.307725321888412</v>
      </c>
      <c r="I709" s="66">
        <f t="shared" si="66"/>
        <v>40.502360515021458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45.280714285714282</v>
      </c>
      <c r="I710" s="66">
        <f t="shared" si="66"/>
        <v>40.478214285714287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45.253780313837375</v>
      </c>
      <c r="I711" s="66">
        <f t="shared" si="66"/>
        <v>40.454136947218259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45.226923076923072</v>
      </c>
      <c r="I712" s="66">
        <f t="shared" si="66"/>
        <v>40.430128205128199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45.200142247510662</v>
      </c>
      <c r="I713" s="66">
        <f t="shared" si="66"/>
        <v>40.406187766714076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45.173437499999991</v>
      </c>
      <c r="I714" s="66">
        <f t="shared" si="66"/>
        <v>40.382315340909088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45.146808510638294</v>
      </c>
      <c r="I715" s="66">
        <f t="shared" ref="I715:I778" si="72">$I$7*J715</f>
        <v>40.358510638297872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45.120254957507079</v>
      </c>
      <c r="I716" s="66">
        <f t="shared" si="72"/>
        <v>40.334773371104809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45.093776520509195</v>
      </c>
      <c r="I717" s="66">
        <f t="shared" si="72"/>
        <v>40.311103253182459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45.067372881355929</v>
      </c>
      <c r="I718" s="66">
        <f t="shared" si="72"/>
        <v>40.287500000000001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45.041043723554303</v>
      </c>
      <c r="I719" s="66">
        <f t="shared" si="72"/>
        <v>40.263963328631874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45.014788732394365</v>
      </c>
      <c r="I720" s="66">
        <f t="shared" si="72"/>
        <v>40.240492957746483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44.98860759493671</v>
      </c>
      <c r="I721" s="66">
        <f t="shared" si="72"/>
        <v>40.217088607594938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44.962499999999999</v>
      </c>
      <c r="I722" s="66">
        <f t="shared" si="72"/>
        <v>40.193750000000001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44.936465638148668</v>
      </c>
      <c r="I723" s="66">
        <f t="shared" si="72"/>
        <v>40.170476858345019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44.910504201680666</v>
      </c>
      <c r="I724" s="66">
        <f t="shared" si="72"/>
        <v>40.147268907563017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44.884615384615387</v>
      </c>
      <c r="I725" s="66">
        <f t="shared" si="72"/>
        <v>40.124125874125873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44.858798882681562</v>
      </c>
      <c r="I726" s="66">
        <f t="shared" si="72"/>
        <v>40.101047486033515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44.833054393305446</v>
      </c>
      <c r="I727" s="66">
        <f t="shared" si="72"/>
        <v>40.078033472803348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44.807381615598885</v>
      </c>
      <c r="I728" s="66">
        <f t="shared" si="72"/>
        <v>40.055083565459611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44.781780250347701</v>
      </c>
      <c r="I729" s="66">
        <f t="shared" si="72"/>
        <v>40.032197496522947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44.756250000000001</v>
      </c>
      <c r="I730" s="66">
        <f t="shared" si="72"/>
        <v>40.009374999999999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44.730790568654648</v>
      </c>
      <c r="I731" s="66">
        <f t="shared" si="72"/>
        <v>39.986615811373092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44.705401662049866</v>
      </c>
      <c r="I732" s="66">
        <f t="shared" si="72"/>
        <v>39.963919667590027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44.68008298755187</v>
      </c>
      <c r="I733" s="66">
        <f t="shared" si="72"/>
        <v>39.941286307053943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44.654834254143651</v>
      </c>
      <c r="I734" s="66">
        <f t="shared" si="72"/>
        <v>39.918715469613261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44.629655172413798</v>
      </c>
      <c r="I735" s="66">
        <f t="shared" si="72"/>
        <v>39.896206896551725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44.604545454545459</v>
      </c>
      <c r="I736" s="66">
        <f t="shared" si="72"/>
        <v>39.873760330578513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44.579504814305366</v>
      </c>
      <c r="I737" s="66">
        <f t="shared" si="72"/>
        <v>39.851375515818432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44.554532967032969</v>
      </c>
      <c r="I738" s="66">
        <f t="shared" si="72"/>
        <v>39.829052197802199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44.529629629629632</v>
      </c>
      <c r="I739" s="66">
        <f t="shared" si="72"/>
        <v>39.806790123456793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44.504794520547946</v>
      </c>
      <c r="I740" s="66">
        <f t="shared" si="72"/>
        <v>39.784589041095892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44.480027359781118</v>
      </c>
      <c r="I741" s="66">
        <f t="shared" si="72"/>
        <v>39.762448700410395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44.455327868852464</v>
      </c>
      <c r="I742" s="66">
        <f t="shared" si="72"/>
        <v>39.740368852459021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44.430695770804903</v>
      </c>
      <c r="I743" s="66">
        <f t="shared" si="72"/>
        <v>39.718349249658928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44.40613079019073</v>
      </c>
      <c r="I744" s="66">
        <f t="shared" si="72"/>
        <v>39.696389645776563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44.381632653061224</v>
      </c>
      <c r="I745" s="66">
        <f t="shared" si="72"/>
        <v>39.674489795918362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44.357201086956522</v>
      </c>
      <c r="I746" s="66">
        <f t="shared" si="72"/>
        <v>39.652649456521736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44.332835820895518</v>
      </c>
      <c r="I747" s="66">
        <f t="shared" si="72"/>
        <v>39.630868385345991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44.30853658536585</v>
      </c>
      <c r="I748" s="66">
        <f t="shared" si="72"/>
        <v>39.609146341463408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44.284303112313935</v>
      </c>
      <c r="I749" s="66">
        <f t="shared" si="72"/>
        <v>39.587483085250341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44.260135135135137</v>
      </c>
      <c r="I750" s="66">
        <f t="shared" si="72"/>
        <v>39.565878378378379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44.236032388663965</v>
      </c>
      <c r="I751" s="66">
        <f t="shared" si="72"/>
        <v>39.544331983805669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44.211994609164421</v>
      </c>
      <c r="I752" s="66">
        <f t="shared" si="72"/>
        <v>39.522843665768193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44.18802153432032</v>
      </c>
      <c r="I753" s="66">
        <f t="shared" si="72"/>
        <v>39.501413189771199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44.164112903225799</v>
      </c>
      <c r="I754" s="66">
        <f t="shared" si="72"/>
        <v>39.480040322580642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44.140268456375836</v>
      </c>
      <c r="I755" s="66">
        <f t="shared" si="72"/>
        <v>39.458724832214763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44.116487935656835</v>
      </c>
      <c r="I756" s="66">
        <f t="shared" si="72"/>
        <v>39.437466487935659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44.092771084337343</v>
      </c>
      <c r="I757" s="66">
        <f t="shared" si="72"/>
        <v>39.41626506024096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44.069117647058825</v>
      </c>
      <c r="I758" s="66">
        <f t="shared" si="72"/>
        <v>39.395120320855618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44.045527369826431</v>
      </c>
      <c r="I759" s="66">
        <f t="shared" si="72"/>
        <v>39.374032042723627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44.022000000000006</v>
      </c>
      <c r="I760" s="66">
        <f t="shared" si="72"/>
        <v>39.353000000000002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43.998535286284948</v>
      </c>
      <c r="I761" s="66">
        <f t="shared" si="72"/>
        <v>39.332023968042606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43.975132978723408</v>
      </c>
      <c r="I762" s="66">
        <f t="shared" si="72"/>
        <v>39.311103723404258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43.951792828685257</v>
      </c>
      <c r="I763" s="66">
        <f t="shared" si="72"/>
        <v>39.290239043824698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43.928514588859414</v>
      </c>
      <c r="I764" s="66">
        <f t="shared" si="72"/>
        <v>39.269429708222809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43.90529801324503</v>
      </c>
      <c r="I765" s="66">
        <f t="shared" si="72"/>
        <v>39.24867549668874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43.88214285714286</v>
      </c>
      <c r="I766" s="66">
        <f t="shared" si="72"/>
        <v>39.227976190476198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43.859048877146627</v>
      </c>
      <c r="I767" s="66">
        <f t="shared" si="72"/>
        <v>39.207331571994715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43.836015831134567</v>
      </c>
      <c r="I768" s="66">
        <f t="shared" si="72"/>
        <v>39.186741424802115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43.813043478260866</v>
      </c>
      <c r="I769" s="66">
        <f t="shared" si="72"/>
        <v>39.166205533596838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43.790131578947374</v>
      </c>
      <c r="I770" s="66">
        <f t="shared" si="72"/>
        <v>39.14572368421053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43.767279894875166</v>
      </c>
      <c r="I771" s="66">
        <f t="shared" si="72"/>
        <v>39.125295663600525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43.744488188976383</v>
      </c>
      <c r="I772" s="66">
        <f t="shared" si="72"/>
        <v>39.104921259842527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43.721756225425949</v>
      </c>
      <c r="I773" s="66">
        <f t="shared" si="72"/>
        <v>39.084600262123196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43.699083769633511</v>
      </c>
      <c r="I774" s="66">
        <f t="shared" si="72"/>
        <v>39.064332460732984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43.67647058823529</v>
      </c>
      <c r="I775" s="66">
        <f t="shared" si="72"/>
        <v>39.044117647058819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43.653916449086168</v>
      </c>
      <c r="I776" s="66">
        <f t="shared" si="72"/>
        <v>39.02395561357703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43.631421121251634</v>
      </c>
      <c r="I777" s="66">
        <f t="shared" si="72"/>
        <v>39.003846153846155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43.608984374999999</v>
      </c>
      <c r="I778" s="66">
        <f t="shared" si="72"/>
        <v>38.983789062500001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43.586605981794541</v>
      </c>
      <c r="I779" s="66">
        <f t="shared" ref="I779:I842" si="78">$I$7*J779</f>
        <v>38.963784135240573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43.564285714285703</v>
      </c>
      <c r="I780" s="66">
        <f t="shared" si="78"/>
        <v>38.94383116883116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43.542023346303509</v>
      </c>
      <c r="I781" s="66">
        <f t="shared" si="78"/>
        <v>38.923929961089499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43.519818652849736</v>
      </c>
      <c r="I782" s="66">
        <f t="shared" si="78"/>
        <v>38.904080310880829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43.497671410090554</v>
      </c>
      <c r="I783" s="66">
        <f t="shared" si="78"/>
        <v>38.88428201811125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43.475581395348833</v>
      </c>
      <c r="I784" s="66">
        <f t="shared" si="78"/>
        <v>38.864534883720928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43.453548387096781</v>
      </c>
      <c r="I785" s="66">
        <f t="shared" si="78"/>
        <v>38.844838709677425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43.431572164948456</v>
      </c>
      <c r="I786" s="66">
        <f t="shared" si="78"/>
        <v>38.825193298969069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43.40965250965251</v>
      </c>
      <c r="I787" s="66">
        <f t="shared" si="78"/>
        <v>38.805598455598457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43.387789203084829</v>
      </c>
      <c r="I788" s="66">
        <f t="shared" si="78"/>
        <v>38.78605398457583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43.365982028241334</v>
      </c>
      <c r="I789" s="66">
        <f t="shared" si="78"/>
        <v>38.766559691912704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43.344230769230769</v>
      </c>
      <c r="I790" s="66">
        <f t="shared" si="78"/>
        <v>38.747115384615384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43.322535211267599</v>
      </c>
      <c r="I791" s="66">
        <f t="shared" si="78"/>
        <v>38.727720870678617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43.300895140664956</v>
      </c>
      <c r="I792" s="66">
        <f t="shared" si="78"/>
        <v>38.708375959079277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43.279310344827586</v>
      </c>
      <c r="I793" s="66">
        <f t="shared" si="78"/>
        <v>38.689080459770111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43.257780612244893</v>
      </c>
      <c r="I794" s="66">
        <f t="shared" si="78"/>
        <v>38.669834183673466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43.236305732484077</v>
      </c>
      <c r="I795" s="66">
        <f t="shared" si="78"/>
        <v>38.650636942675163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43.2148854961832</v>
      </c>
      <c r="I796" s="66">
        <f t="shared" si="78"/>
        <v>38.631488549618318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43.193519695044472</v>
      </c>
      <c r="I797" s="66">
        <f t="shared" si="78"/>
        <v>38.612388818297326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43.17220812182741</v>
      </c>
      <c r="I798" s="66">
        <f t="shared" si="78"/>
        <v>38.593337563451776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43.150950570342211</v>
      </c>
      <c r="I799" s="66">
        <f t="shared" si="78"/>
        <v>38.574334600760459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43.129746835443044</v>
      </c>
      <c r="I800" s="66">
        <f t="shared" si="78"/>
        <v>38.555379746835449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43.108596713021491</v>
      </c>
      <c r="I801" s="66">
        <f t="shared" si="78"/>
        <v>38.536472819216179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43.087499999999999</v>
      </c>
      <c r="I802" s="66">
        <f t="shared" si="78"/>
        <v>38.517613636363635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43.066456494325344</v>
      </c>
      <c r="I803" s="66">
        <f t="shared" si="78"/>
        <v>38.498802017654477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43.045465994962214</v>
      </c>
      <c r="I804" s="66">
        <f t="shared" si="78"/>
        <v>38.480037783375316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43.024528301886797</v>
      </c>
      <c r="I805" s="66">
        <f t="shared" si="78"/>
        <v>38.461320754716979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43.003643216080398</v>
      </c>
      <c r="I806" s="66">
        <f t="shared" si="78"/>
        <v>38.442650753768845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42.982810539523207</v>
      </c>
      <c r="I807" s="66">
        <f t="shared" si="78"/>
        <v>38.424027603513174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42.962030075187968</v>
      </c>
      <c r="I808" s="66">
        <f t="shared" si="78"/>
        <v>38.405451127819546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42.941301627033795</v>
      </c>
      <c r="I809" s="66">
        <f t="shared" si="78"/>
        <v>38.386921151439303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42.920624999999994</v>
      </c>
      <c r="I810" s="66">
        <f t="shared" si="78"/>
        <v>38.368437499999999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42.9</v>
      </c>
      <c r="I811" s="66">
        <f t="shared" si="78"/>
        <v>38.35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42.879426433915214</v>
      </c>
      <c r="I812" s="66">
        <f t="shared" si="78"/>
        <v>38.331608478802991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42.858904109589041</v>
      </c>
      <c r="I813" s="66">
        <f t="shared" si="78"/>
        <v>38.313262764632626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42.838432835820896</v>
      </c>
      <c r="I814" s="66">
        <f t="shared" si="78"/>
        <v>38.294962686567168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42.818012422360248</v>
      </c>
      <c r="I815" s="66">
        <f t="shared" si="78"/>
        <v>38.276708074534163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42.797642679900747</v>
      </c>
      <c r="I816" s="66">
        <f t="shared" si="78"/>
        <v>38.258498759305212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42.777323420074339</v>
      </c>
      <c r="I817" s="66">
        <f t="shared" si="78"/>
        <v>38.240334572490696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42.757054455445541</v>
      </c>
      <c r="I818" s="66">
        <f t="shared" si="78"/>
        <v>38.222215346534654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42.736835599505561</v>
      </c>
      <c r="I819" s="66">
        <f t="shared" si="78"/>
        <v>38.204140914709512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42.716666666666669</v>
      </c>
      <c r="I820" s="66">
        <f t="shared" si="78"/>
        <v>38.18611111111111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42.696547472256469</v>
      </c>
      <c r="I821" s="66">
        <f t="shared" si="78"/>
        <v>38.168125770653511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42.676477832512312</v>
      </c>
      <c r="I822" s="66">
        <f t="shared" si="78"/>
        <v>38.150184729064037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42.656457564575646</v>
      </c>
      <c r="I823" s="66">
        <f t="shared" si="78"/>
        <v>38.132287822878226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42.63648648648649</v>
      </c>
      <c r="I824" s="66">
        <f t="shared" si="78"/>
        <v>38.114434889434889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42.616564417177912</v>
      </c>
      <c r="I825" s="66">
        <f t="shared" si="78"/>
        <v>38.096625766871163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42.596691176470586</v>
      </c>
      <c r="I826" s="66">
        <f t="shared" si="78"/>
        <v>38.078860294117646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42.576866585067322</v>
      </c>
      <c r="I827" s="66">
        <f t="shared" si="78"/>
        <v>38.061138310893512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42.557090464547677</v>
      </c>
      <c r="I828" s="66">
        <f t="shared" si="78"/>
        <v>38.04345965770171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42.537362637362634</v>
      </c>
      <c r="I829" s="66">
        <f t="shared" si="78"/>
        <v>38.02582417582417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42.517682926829266</v>
      </c>
      <c r="I830" s="66">
        <f t="shared" si="78"/>
        <v>38.008231707317073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42.498051157125452</v>
      </c>
      <c r="I831" s="66">
        <f t="shared" si="78"/>
        <v>37.990682095006086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42.478467153284669</v>
      </c>
      <c r="I832" s="66">
        <f t="shared" si="78"/>
        <v>37.973175182481747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42.458930741190763</v>
      </c>
      <c r="I833" s="66">
        <f t="shared" si="78"/>
        <v>37.955710814094772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42.439441747572815</v>
      </c>
      <c r="I834" s="66">
        <f t="shared" si="78"/>
        <v>37.938288834951457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42.42</v>
      </c>
      <c r="I835" s="66">
        <f t="shared" si="78"/>
        <v>37.920909090909092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42.400605326876516</v>
      </c>
      <c r="I836" s="66">
        <f t="shared" si="78"/>
        <v>37.903571428571432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42.38125755743652</v>
      </c>
      <c r="I837" s="66">
        <f t="shared" si="78"/>
        <v>37.886275695284162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42.361956521739131</v>
      </c>
      <c r="I838" s="66">
        <f t="shared" si="78"/>
        <v>37.869021739130439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42.342702050663448</v>
      </c>
      <c r="I839" s="66">
        <f t="shared" si="78"/>
        <v>37.851809408926414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42.323493975903617</v>
      </c>
      <c r="I840" s="66">
        <f t="shared" si="78"/>
        <v>37.834638554216866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42.304332129963896</v>
      </c>
      <c r="I841" s="66">
        <f t="shared" si="78"/>
        <v>37.817509025270759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42.285216346153845</v>
      </c>
      <c r="I842" s="66">
        <f t="shared" si="78"/>
        <v>37.800420673076921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42.266146458583435</v>
      </c>
      <c r="I843" s="66">
        <f t="shared" ref="I843:I906" si="84">$I$7*J843</f>
        <v>37.78337334933974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42.247122302158274</v>
      </c>
      <c r="I844" s="66">
        <f t="shared" si="84"/>
        <v>37.766366906474822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42.228143712574855</v>
      </c>
      <c r="I845" s="66">
        <f t="shared" si="84"/>
        <v>37.749401197604797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42.209210526315793</v>
      </c>
      <c r="I846" s="66">
        <f t="shared" si="84"/>
        <v>37.732476076555031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42.190322580645166</v>
      </c>
      <c r="I847" s="66">
        <f t="shared" si="84"/>
        <v>37.715591397849465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42.171479713603809</v>
      </c>
      <c r="I848" s="66">
        <f t="shared" si="84"/>
        <v>37.698747016706434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42.152681764004768</v>
      </c>
      <c r="I849" s="66">
        <f t="shared" si="84"/>
        <v>37.681942789034565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42.133928571428569</v>
      </c>
      <c r="I850" s="66">
        <f t="shared" si="84"/>
        <v>37.665178571428569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42.115219976218789</v>
      </c>
      <c r="I851" s="66">
        <f t="shared" si="84"/>
        <v>37.648454221165281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42.096555819477437</v>
      </c>
      <c r="I852" s="66">
        <f t="shared" si="84"/>
        <v>37.631769596199526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42.077935943060503</v>
      </c>
      <c r="I853" s="66">
        <f t="shared" si="84"/>
        <v>37.615124555160151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42.059360189573454</v>
      </c>
      <c r="I854" s="66">
        <f t="shared" si="84"/>
        <v>37.598518957345966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42.040828402366863</v>
      </c>
      <c r="I855" s="66">
        <f t="shared" si="84"/>
        <v>37.581952662721896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42.022340425531915</v>
      </c>
      <c r="I856" s="66">
        <f t="shared" si="84"/>
        <v>37.56542553191489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42.003896103896103</v>
      </c>
      <c r="I857" s="66">
        <f t="shared" si="84"/>
        <v>37.548937426210152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41.985495283018864</v>
      </c>
      <c r="I858" s="66">
        <f t="shared" si="84"/>
        <v>37.532488207547168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41.967137809187271</v>
      </c>
      <c r="I859" s="66">
        <f t="shared" si="84"/>
        <v>37.516077738515897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41.948823529411762</v>
      </c>
      <c r="I860" s="66">
        <f t="shared" si="84"/>
        <v>37.499705882352934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41.930552291421854</v>
      </c>
      <c r="I861" s="66">
        <f t="shared" si="84"/>
        <v>37.483372502937719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41.912323943661974</v>
      </c>
      <c r="I862" s="66">
        <f t="shared" si="84"/>
        <v>37.46707746478873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41.894138335287217</v>
      </c>
      <c r="I863" s="66">
        <f t="shared" si="84"/>
        <v>37.450820633059784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41.875995316159248</v>
      </c>
      <c r="I864" s="66">
        <f t="shared" si="84"/>
        <v>37.434601873536302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41.857894736842105</v>
      </c>
      <c r="I865" s="66">
        <f t="shared" si="84"/>
        <v>37.418421052631579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41.839836448598128</v>
      </c>
      <c r="I866" s="66">
        <f t="shared" si="84"/>
        <v>37.402278037383176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41.821820303383895</v>
      </c>
      <c r="I867" s="66">
        <f t="shared" si="84"/>
        <v>37.38617269544924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41.803846153846152</v>
      </c>
      <c r="I868" s="66">
        <f t="shared" si="84"/>
        <v>37.370104895104895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41.785913853317808</v>
      </c>
      <c r="I869" s="66">
        <f t="shared" si="84"/>
        <v>37.35407450523865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41.768023255813951</v>
      </c>
      <c r="I870" s="66">
        <f t="shared" si="84"/>
        <v>37.338081395348837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41.750174216027872</v>
      </c>
      <c r="I871" s="66">
        <f t="shared" si="84"/>
        <v>37.322125435540066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41.732366589327142</v>
      </c>
      <c r="I872" s="66">
        <f t="shared" si="84"/>
        <v>37.306206496519714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41.714600231749706</v>
      </c>
      <c r="I873" s="66">
        <f t="shared" si="84"/>
        <v>37.290324449594436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41.696874999999999</v>
      </c>
      <c r="I874" s="66">
        <f t="shared" si="84"/>
        <v>37.274479166666666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41.679190751445091</v>
      </c>
      <c r="I875" s="66">
        <f t="shared" si="84"/>
        <v>37.258670520231213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41.661547344110851</v>
      </c>
      <c r="I876" s="66">
        <f t="shared" si="84"/>
        <v>37.242898383371823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41.643944636678199</v>
      </c>
      <c r="I877" s="66">
        <f t="shared" si="84"/>
        <v>37.227162629757785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41.626382488479265</v>
      </c>
      <c r="I878" s="66">
        <f t="shared" si="84"/>
        <v>37.211463133640557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41.608860759493666</v>
      </c>
      <c r="I879" s="66">
        <f t="shared" si="84"/>
        <v>37.195799769850403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41.591379310344834</v>
      </c>
      <c r="I880" s="66">
        <f t="shared" si="84"/>
        <v>37.180172413793109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41.57393800229621</v>
      </c>
      <c r="I881" s="66">
        <f t="shared" si="84"/>
        <v>37.164580941446616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41.556536697247708</v>
      </c>
      <c r="I882" s="66">
        <f t="shared" si="84"/>
        <v>37.149025229357797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41.539175257731955</v>
      </c>
      <c r="I883" s="66">
        <f t="shared" si="84"/>
        <v>37.133505154639174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41.521853546910755</v>
      </c>
      <c r="I884" s="66">
        <f t="shared" si="84"/>
        <v>37.118020594965671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41.504571428571424</v>
      </c>
      <c r="I885" s="66">
        <f t="shared" si="84"/>
        <v>37.102571428571423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41.487328767123294</v>
      </c>
      <c r="I886" s="66">
        <f t="shared" si="84"/>
        <v>37.087157534246579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41.470125427594063</v>
      </c>
      <c r="I887" s="66">
        <f t="shared" si="84"/>
        <v>37.071778791334083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41.452961275626421</v>
      </c>
      <c r="I888" s="66">
        <f t="shared" si="84"/>
        <v>37.056435079726654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41.4358361774744</v>
      </c>
      <c r="I889" s="66">
        <f t="shared" si="84"/>
        <v>37.041126279863477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41.418750000000003</v>
      </c>
      <c r="I890" s="66">
        <f t="shared" si="84"/>
        <v>37.025852272727271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41.401702610669695</v>
      </c>
      <c r="I891" s="66">
        <f t="shared" si="84"/>
        <v>37.010612939841089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41.384693877551022</v>
      </c>
      <c r="I892" s="66">
        <f t="shared" si="84"/>
        <v>36.99540816326531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41.367723669309171</v>
      </c>
      <c r="I893" s="66">
        <f t="shared" si="84"/>
        <v>36.980237825594564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41.350791855203617</v>
      </c>
      <c r="I894" s="66">
        <f t="shared" si="84"/>
        <v>36.965101809954753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41.333898305084745</v>
      </c>
      <c r="I895" s="66">
        <f t="shared" si="84"/>
        <v>36.949999999999996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41.317042889390521</v>
      </c>
      <c r="I896" s="66">
        <f t="shared" si="84"/>
        <v>36.93493227990971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41.300225479143172</v>
      </c>
      <c r="I897" s="66">
        <f t="shared" si="84"/>
        <v>36.919898534385567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41.283445945945942</v>
      </c>
      <c r="I898" s="66">
        <f t="shared" si="84"/>
        <v>36.904898648648647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41.266704161979753</v>
      </c>
      <c r="I899" s="66">
        <f t="shared" si="84"/>
        <v>36.889932508436445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41.25</v>
      </c>
      <c r="I900" s="66">
        <f t="shared" si="84"/>
        <v>36.875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41.233333333333334</v>
      </c>
      <c r="I901" s="66">
        <f t="shared" si="84"/>
        <v>36.860101010101012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41.216704035874436</v>
      </c>
      <c r="I902" s="66">
        <f t="shared" si="84"/>
        <v>36.845235426008969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41.200111982082866</v>
      </c>
      <c r="I903" s="66">
        <f t="shared" si="84"/>
        <v>36.830403135498322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41.183557046979864</v>
      </c>
      <c r="I904" s="66">
        <f t="shared" si="84"/>
        <v>36.815604026845634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41.167039106145246</v>
      </c>
      <c r="I905" s="66">
        <f t="shared" si="84"/>
        <v>36.800837988826814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41.150558035714283</v>
      </c>
      <c r="I906" s="66">
        <f t="shared" si="84"/>
        <v>36.786104910714279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41.134113712374578</v>
      </c>
      <c r="I907" s="66">
        <f t="shared" ref="I907:I970" si="90">$I$7*J907</f>
        <v>36.771404682274245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41.117706013363026</v>
      </c>
      <c r="I908" s="66">
        <f t="shared" si="90"/>
        <v>36.756737193763918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41.101334816462739</v>
      </c>
      <c r="I909" s="66">
        <f t="shared" si="90"/>
        <v>36.742102335928813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41.085000000000001</v>
      </c>
      <c r="I910" s="66">
        <f t="shared" si="90"/>
        <v>36.727500000000006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41.068701442841288</v>
      </c>
      <c r="I911" s="66">
        <f t="shared" si="90"/>
        <v>36.712930077691453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41.052439024390246</v>
      </c>
      <c r="I912" s="66">
        <f t="shared" si="90"/>
        <v>36.698392461197344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41.036212624584721</v>
      </c>
      <c r="I913" s="66">
        <f t="shared" si="90"/>
        <v>36.683887043189372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41.020022123893803</v>
      </c>
      <c r="I914" s="66">
        <f t="shared" si="90"/>
        <v>36.669413716814155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41.003867403314921</v>
      </c>
      <c r="I915" s="66">
        <f t="shared" si="90"/>
        <v>36.654972375690612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40.987748344370857</v>
      </c>
      <c r="I916" s="66">
        <f t="shared" si="90"/>
        <v>36.640562913907281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40.971664829106942</v>
      </c>
      <c r="I917" s="66">
        <f t="shared" si="90"/>
        <v>36.626185226019842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40.955616740088111</v>
      </c>
      <c r="I918" s="66">
        <f t="shared" si="90"/>
        <v>36.611839207048462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40.939603960396042</v>
      </c>
      <c r="I919" s="66">
        <f t="shared" si="90"/>
        <v>36.597524752475245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40.923626373626377</v>
      </c>
      <c r="I920" s="66">
        <f t="shared" si="90"/>
        <v>36.583241758241762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40.907683863885843</v>
      </c>
      <c r="I921" s="66">
        <f t="shared" si="90"/>
        <v>36.568990120746435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40.891776315789478</v>
      </c>
      <c r="I922" s="66">
        <f t="shared" si="90"/>
        <v>36.554769736842111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40.875903614457826</v>
      </c>
      <c r="I923" s="66">
        <f t="shared" si="90"/>
        <v>36.54058050383351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40.860065645514219</v>
      </c>
      <c r="I924" s="66">
        <f t="shared" si="90"/>
        <v>36.526422319474833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40.844262295081968</v>
      </c>
      <c r="I925" s="66">
        <f t="shared" si="90"/>
        <v>36.51229508196721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40.828493449781661</v>
      </c>
      <c r="I926" s="66">
        <f t="shared" si="90"/>
        <v>36.498198689956332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40.812758996728462</v>
      </c>
      <c r="I927" s="66">
        <f t="shared" si="90"/>
        <v>36.48413304252999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40.797058823529404</v>
      </c>
      <c r="I928" s="66">
        <f t="shared" si="90"/>
        <v>36.470098039215678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40.781392818280743</v>
      </c>
      <c r="I929" s="66">
        <f t="shared" si="90"/>
        <v>36.456093579978244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40.76576086956522</v>
      </c>
      <c r="I930" s="66">
        <f t="shared" si="90"/>
        <v>36.442119565217396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40.750162866449514</v>
      </c>
      <c r="I931" s="66">
        <f t="shared" si="90"/>
        <v>36.42817589576547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40.734598698481555</v>
      </c>
      <c r="I932" s="66">
        <f t="shared" si="90"/>
        <v>36.414262472885028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40.719068255687979</v>
      </c>
      <c r="I933" s="66">
        <f t="shared" si="90"/>
        <v>36.400379198266528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40.703571428571422</v>
      </c>
      <c r="I934" s="66">
        <f t="shared" si="90"/>
        <v>36.386525974025972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40.688108108108111</v>
      </c>
      <c r="I935" s="66">
        <f t="shared" si="90"/>
        <v>36.372702702702703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40.672678185745134</v>
      </c>
      <c r="I936" s="66">
        <f t="shared" si="90"/>
        <v>36.358909287257013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40.65728155339805</v>
      </c>
      <c r="I937" s="66">
        <f t="shared" si="90"/>
        <v>36.345145631067957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40.641918103448269</v>
      </c>
      <c r="I938" s="66">
        <f t="shared" si="90"/>
        <v>36.331411637931026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40.626587728740574</v>
      </c>
      <c r="I939" s="66">
        <f t="shared" si="90"/>
        <v>36.317707212055971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40.611290322580643</v>
      </c>
      <c r="I940" s="66">
        <f t="shared" si="90"/>
        <v>36.30403225806451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40.596025778732539</v>
      </c>
      <c r="I941" s="66">
        <f t="shared" si="90"/>
        <v>36.290386680988178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40.580793991416307</v>
      </c>
      <c r="I942" s="66">
        <f t="shared" si="90"/>
        <v>36.276770386266094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40.56559485530547</v>
      </c>
      <c r="I943" s="66">
        <f t="shared" si="90"/>
        <v>36.263183279742769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40.550428265524623</v>
      </c>
      <c r="I944" s="66">
        <f t="shared" si="90"/>
        <v>36.249625267665948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40.535294117647055</v>
      </c>
      <c r="I945" s="66">
        <f t="shared" si="90"/>
        <v>36.23609625668449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40.520192307692312</v>
      </c>
      <c r="I946" s="66">
        <f t="shared" si="90"/>
        <v>36.222596153846155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40.505122732123795</v>
      </c>
      <c r="I947" s="66">
        <f t="shared" si="90"/>
        <v>36.209124866595516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40.490085287846483</v>
      </c>
      <c r="I948" s="66">
        <f t="shared" si="90"/>
        <v>36.195682302771857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40.475079872204468</v>
      </c>
      <c r="I949" s="66">
        <f t="shared" si="90"/>
        <v>36.182268370607026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40.460106382978722</v>
      </c>
      <c r="I950" s="67">
        <f t="shared" si="90"/>
        <v>36.168882978723403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40.445164718384689</v>
      </c>
      <c r="I951" s="67">
        <f t="shared" si="90"/>
        <v>36.155526036131768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40.430254777070068</v>
      </c>
      <c r="I952" s="67">
        <f t="shared" si="90"/>
        <v>36.142197452229304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40.415376458112405</v>
      </c>
      <c r="I953" s="67">
        <f t="shared" si="90"/>
        <v>36.128897136797448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40.400529661016954</v>
      </c>
      <c r="I954" s="67">
        <f t="shared" si="90"/>
        <v>36.115625000000001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40.385714285714279</v>
      </c>
      <c r="I955" s="67">
        <f t="shared" si="90"/>
        <v>36.102380952380948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40.370930232558138</v>
      </c>
      <c r="I956" s="67">
        <f t="shared" si="90"/>
        <v>36.089164904862578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40.356177402323127</v>
      </c>
      <c r="I957" s="67">
        <f t="shared" si="90"/>
        <v>36.075976768743402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40.341455696202537</v>
      </c>
      <c r="I958" s="67">
        <f t="shared" si="90"/>
        <v>36.062816455696208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40.326765015806117</v>
      </c>
      <c r="I959" s="67">
        <f t="shared" si="90"/>
        <v>36.049683877766071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40.312105263157896</v>
      </c>
      <c r="I960" s="67">
        <f t="shared" si="90"/>
        <v>36.036578947368426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40.297476340694011</v>
      </c>
      <c r="I961" s="67">
        <f t="shared" si="90"/>
        <v>36.023501577287071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40.282878151260505</v>
      </c>
      <c r="I962" s="67">
        <f t="shared" si="90"/>
        <v>36.010451680672269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40.268310598111228</v>
      </c>
      <c r="I963" s="67">
        <f t="shared" si="90"/>
        <v>35.997429171038824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40.253773584905659</v>
      </c>
      <c r="I964" s="67">
        <f t="shared" si="90"/>
        <v>35.984433962264148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40.239267015706801</v>
      </c>
      <c r="I965" s="67">
        <f t="shared" si="90"/>
        <v>35.971465968586379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40.224790794979079</v>
      </c>
      <c r="I966" s="67">
        <f t="shared" si="90"/>
        <v>35.958525104602508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40.210344827586205</v>
      </c>
      <c r="I967" s="67">
        <f t="shared" si="90"/>
        <v>35.945611285266452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40.195929018789144</v>
      </c>
      <c r="I968" s="67">
        <f t="shared" si="90"/>
        <v>35.932724425887265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40.181543274244</v>
      </c>
      <c r="I969" s="67">
        <f t="shared" si="90"/>
        <v>35.919864442127214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40.167187500000004</v>
      </c>
      <c r="I970" s="67">
        <f t="shared" si="90"/>
        <v>35.907031250000003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40.152861602497396</v>
      </c>
      <c r="I971" s="67">
        <f t="shared" ref="I971:I1034" si="96">$I$7*J971</f>
        <v>35.894224765868884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40.13856548856549</v>
      </c>
      <c r="I972" s="67">
        <f t="shared" si="96"/>
        <v>35.881444906444905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40.124299065420558</v>
      </c>
      <c r="I973" s="67">
        <f t="shared" si="96"/>
        <v>35.868691588785047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40.1100622406639</v>
      </c>
      <c r="I974" s="67">
        <f t="shared" si="96"/>
        <v>35.855964730290452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40.095854922279791</v>
      </c>
      <c r="I975" s="67">
        <f t="shared" si="96"/>
        <v>35.843264248704656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40.081677018633535</v>
      </c>
      <c r="I976" s="67">
        <f t="shared" si="96"/>
        <v>35.830590062111796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40.067528438469488</v>
      </c>
      <c r="I977" s="67">
        <f t="shared" si="96"/>
        <v>35.817942088934849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40.053409090909085</v>
      </c>
      <c r="I978" s="67">
        <f t="shared" si="96"/>
        <v>35.805320247933878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40.039318885448914</v>
      </c>
      <c r="I979" s="67">
        <f t="shared" si="96"/>
        <v>35.792724458204333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40.02525773195876</v>
      </c>
      <c r="I980" s="67">
        <f t="shared" si="96"/>
        <v>35.780154639175258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40.01122554067971</v>
      </c>
      <c r="I981" s="67">
        <f t="shared" si="96"/>
        <v>35.76761071060762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39.99722222222222</v>
      </c>
      <c r="I982" s="67">
        <f t="shared" si="96"/>
        <v>35.75509259259259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39.983247687564237</v>
      </c>
      <c r="I983" s="67">
        <f t="shared" si="96"/>
        <v>35.742600205549849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39.969301848049277</v>
      </c>
      <c r="I984" s="67">
        <f t="shared" si="96"/>
        <v>35.730133470225873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39.95538461538461</v>
      </c>
      <c r="I985" s="67">
        <f t="shared" si="96"/>
        <v>35.717692307692303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39.941495901639342</v>
      </c>
      <c r="I986" s="67">
        <f t="shared" si="96"/>
        <v>35.705276639344262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39.927635619242579</v>
      </c>
      <c r="I987" s="67">
        <f t="shared" si="96"/>
        <v>35.692886386898671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39.913803680981594</v>
      </c>
      <c r="I988" s="67">
        <f t="shared" si="96"/>
        <v>35.680521472392641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39.9</v>
      </c>
      <c r="I989" s="67">
        <f t="shared" si="96"/>
        <v>35.668181818181814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39.886224489795914</v>
      </c>
      <c r="I990" s="67">
        <f t="shared" si="96"/>
        <v>35.65586734693877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39.872477064220178</v>
      </c>
      <c r="I991" s="67">
        <f t="shared" si="96"/>
        <v>35.643577981651376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39.85875763747454</v>
      </c>
      <c r="I992" s="67">
        <f t="shared" si="96"/>
        <v>35.631313645621177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39.84506612410987</v>
      </c>
      <c r="I993" s="67">
        <f t="shared" si="96"/>
        <v>35.619074262461851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39.831402439024387</v>
      </c>
      <c r="I994" s="67">
        <f t="shared" si="96"/>
        <v>35.606859756097563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39.817766497461932</v>
      </c>
      <c r="I995" s="67">
        <f t="shared" si="96"/>
        <v>35.594670050761422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39.804158215010133</v>
      </c>
      <c r="I996" s="67">
        <f t="shared" si="96"/>
        <v>35.582505070993911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39.79057750759879</v>
      </c>
      <c r="I997" s="67">
        <f t="shared" si="96"/>
        <v>35.570364741641342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39.777024291497973</v>
      </c>
      <c r="I998" s="67">
        <f t="shared" si="96"/>
        <v>35.558248987854249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39.763498483316482</v>
      </c>
      <c r="I999" s="67">
        <f t="shared" si="96"/>
        <v>35.546157735085941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39.75</v>
      </c>
      <c r="I1000" s="67">
        <f t="shared" si="96"/>
        <v>35.534090909090914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39.736528758829465</v>
      </c>
      <c r="I1001" s="67">
        <f t="shared" si="96"/>
        <v>35.52204843592331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39.723084677419351</v>
      </c>
      <c r="I1002" s="67">
        <f t="shared" si="96"/>
        <v>35.510030241935482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39.709667673716012</v>
      </c>
      <c r="I1003" s="67">
        <f t="shared" si="96"/>
        <v>35.498036253776434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39.696277665995972</v>
      </c>
      <c r="I1004" s="67">
        <f t="shared" si="96"/>
        <v>35.486066398390342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39.682914572864327</v>
      </c>
      <c r="I1005" s="67">
        <f t="shared" si="96"/>
        <v>35.474120603015081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39.669578313253012</v>
      </c>
      <c r="I1006" s="67">
        <f t="shared" si="96"/>
        <v>35.462198795180718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39.656268806419256</v>
      </c>
      <c r="I1007" s="67">
        <f t="shared" si="96"/>
        <v>35.450300902708122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39.642985971943894</v>
      </c>
      <c r="I1008" s="67">
        <f t="shared" si="96"/>
        <v>35.438426853707419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39.629729729729732</v>
      </c>
      <c r="I1009" s="67">
        <f t="shared" si="96"/>
        <v>35.426576576576579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39.616499999999995</v>
      </c>
      <c r="I1010" s="67">
        <f t="shared" si="96"/>
        <v>35.414749999999998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39.576923076923073</v>
      </c>
      <c r="I1011" s="67">
        <f t="shared" si="96"/>
        <v>35.379370629370626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39.537425149700596</v>
      </c>
      <c r="I1012" s="67">
        <f t="shared" si="96"/>
        <v>35.344061876247501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39.498005982053833</v>
      </c>
      <c r="I1013" s="67">
        <f t="shared" si="96"/>
        <v>35.308823529411761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39.458665338645417</v>
      </c>
      <c r="I1014" s="67">
        <f t="shared" si="96"/>
        <v>35.273655378486055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39.419402985074619</v>
      </c>
      <c r="I1015" s="67">
        <f t="shared" si="96"/>
        <v>35.238557213930342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39.380218687872755</v>
      </c>
      <c r="I1016" s="67">
        <f t="shared" si="96"/>
        <v>35.203528827037765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39.341112214498509</v>
      </c>
      <c r="I1017" s="67">
        <f t="shared" si="96"/>
        <v>35.168570009930484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39.302083333333329</v>
      </c>
      <c r="I1018" s="67">
        <f t="shared" si="96"/>
        <v>35.13368055555555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39.263131813676907</v>
      </c>
      <c r="I1019" s="67">
        <f t="shared" si="96"/>
        <v>35.098860257680876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39.224257425742572</v>
      </c>
      <c r="I1020" s="67">
        <f t="shared" si="96"/>
        <v>35.064108910891086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39.185459940652812</v>
      </c>
      <c r="I1021" s="67">
        <f t="shared" si="96"/>
        <v>35.029426310583574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39.146739130434781</v>
      </c>
      <c r="I1022" s="67">
        <f t="shared" si="96"/>
        <v>34.994812252964422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39.108094768015796</v>
      </c>
      <c r="I1023" s="67">
        <f t="shared" si="96"/>
        <v>34.960266535044418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39.069526627218934</v>
      </c>
      <c r="I1024" s="67">
        <f t="shared" si="96"/>
        <v>34.925788954635109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39.031034482758621</v>
      </c>
      <c r="I1025" s="67">
        <f t="shared" si="96"/>
        <v>34.891379310344831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38.992618110236215</v>
      </c>
      <c r="I1026" s="67">
        <f t="shared" si="96"/>
        <v>34.8570374015748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38.954277286135692</v>
      </c>
      <c r="I1027" s="67">
        <f t="shared" si="96"/>
        <v>34.82276302851524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38.916011787819251</v>
      </c>
      <c r="I1028" s="67">
        <f t="shared" si="96"/>
        <v>34.788555992141454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38.877821393523057</v>
      </c>
      <c r="I1029" s="67">
        <f t="shared" si="96"/>
        <v>34.754416094210008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38.839705882352945</v>
      </c>
      <c r="I1030" s="67">
        <f t="shared" si="96"/>
        <v>34.720343137254901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38.80166503428012</v>
      </c>
      <c r="I1031" s="67">
        <f t="shared" si="96"/>
        <v>34.686336924583742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38.763698630136986</v>
      </c>
      <c r="I1032" s="67">
        <f t="shared" si="96"/>
        <v>34.652397260273972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38.725806451612897</v>
      </c>
      <c r="I1033" s="67">
        <f t="shared" si="96"/>
        <v>34.618523949169109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38.68798828125</v>
      </c>
      <c r="I1034" s="67">
        <f t="shared" si="96"/>
        <v>34.584716796875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38.650243902439023</v>
      </c>
      <c r="I1035" s="67">
        <f t="shared" ref="I1035:I1090" si="102">$I$7*J1035</f>
        <v>34.550975609756094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38.612573099415201</v>
      </c>
      <c r="I1036" s="67">
        <f t="shared" si="102"/>
        <v>34.517300194931771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38.574975657254136</v>
      </c>
      <c r="I1037" s="67">
        <f t="shared" si="102"/>
        <v>34.483690360272632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38.537451361867696</v>
      </c>
      <c r="I1038" s="67">
        <f t="shared" si="102"/>
        <v>34.450145914396884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38.499999999999993</v>
      </c>
      <c r="I1039" s="67">
        <f t="shared" si="102"/>
        <v>34.416666666666664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38.462621359223299</v>
      </c>
      <c r="I1040" s="67">
        <f t="shared" si="102"/>
        <v>34.383252427184466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38.425315227934043</v>
      </c>
      <c r="I1041" s="67">
        <f t="shared" si="102"/>
        <v>34.349903006789525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38.388081395348827</v>
      </c>
      <c r="I1042" s="67">
        <f t="shared" si="102"/>
        <v>34.316618217054256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38.350919651500483</v>
      </c>
      <c r="I1043" s="67">
        <f t="shared" si="102"/>
        <v>34.283397870280737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38.313829787234035</v>
      </c>
      <c r="I1044" s="67">
        <f t="shared" si="102"/>
        <v>34.250241779497095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38.276811594202904</v>
      </c>
      <c r="I1045" s="67">
        <f t="shared" si="102"/>
        <v>34.217149758454106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38.239864864864856</v>
      </c>
      <c r="I1046" s="67">
        <f t="shared" si="102"/>
        <v>34.184121621621614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38.202989392478301</v>
      </c>
      <c r="I1047" s="67">
        <f t="shared" si="102"/>
        <v>34.151157184185145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38.166184971098261</v>
      </c>
      <c r="I1048" s="67">
        <f t="shared" si="102"/>
        <v>34.118256262042387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38.129451395572666</v>
      </c>
      <c r="I1049" s="67">
        <f t="shared" si="102"/>
        <v>34.085418671799808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38.092788461538461</v>
      </c>
      <c r="I1050" s="67">
        <f t="shared" si="102"/>
        <v>34.052644230769232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38.056195965417864</v>
      </c>
      <c r="I1051" s="67">
        <f t="shared" si="102"/>
        <v>34.019932756964458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38.019673704414586</v>
      </c>
      <c r="I1052" s="67">
        <f t="shared" si="102"/>
        <v>33.987284069097889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37.983221476510067</v>
      </c>
      <c r="I1053" s="67">
        <f t="shared" si="102"/>
        <v>33.95469798657718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37.946839080459768</v>
      </c>
      <c r="I1054" s="67">
        <f t="shared" si="102"/>
        <v>33.922174329501914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37.910526315789468</v>
      </c>
      <c r="I1055" s="67">
        <f t="shared" si="102"/>
        <v>33.889712918660287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37.874282982791584</v>
      </c>
      <c r="I1056" s="67">
        <f t="shared" si="102"/>
        <v>33.857313575525815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37.838108882521489</v>
      </c>
      <c r="I1057" s="67">
        <f t="shared" si="102"/>
        <v>33.824976122254057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37.802003816793892</v>
      </c>
      <c r="I1058" s="67">
        <f t="shared" si="102"/>
        <v>33.792700381679388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37.765967588179215</v>
      </c>
      <c r="I1059" s="67">
        <f t="shared" si="102"/>
        <v>33.760486177311719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37.729999999999997</v>
      </c>
      <c r="I1060" s="67">
        <f t="shared" si="102"/>
        <v>33.728333333333332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37.694100856327303</v>
      </c>
      <c r="I1061" s="67">
        <f t="shared" si="102"/>
        <v>33.696241674595619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37.658269961977183</v>
      </c>
      <c r="I1062" s="67">
        <f t="shared" si="102"/>
        <v>33.664211026615966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37.622507122507123</v>
      </c>
      <c r="I1063" s="67">
        <f t="shared" si="102"/>
        <v>33.632241215574545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37.586812144212523</v>
      </c>
      <c r="I1064" s="67">
        <f t="shared" si="102"/>
        <v>33.600332068311197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37.55118483412322</v>
      </c>
      <c r="I1065" s="67">
        <f t="shared" si="102"/>
        <v>33.568483412322273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37.515625</v>
      </c>
      <c r="I1066" s="67">
        <f t="shared" si="102"/>
        <v>33.536695075757571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37.480132450331126</v>
      </c>
      <c r="I1067" s="67">
        <f t="shared" si="102"/>
        <v>33.504966887417218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37.444706994328925</v>
      </c>
      <c r="I1068" s="67">
        <f t="shared" si="102"/>
        <v>33.473298676748584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37.40934844192634</v>
      </c>
      <c r="I1069" s="67">
        <f t="shared" si="102"/>
        <v>33.441690273843243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37.374056603773582</v>
      </c>
      <c r="I1070" s="67">
        <f t="shared" si="102"/>
        <v>33.410141509433963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37.338831291234683</v>
      </c>
      <c r="I1071" s="67">
        <f t="shared" si="102"/>
        <v>33.378652214891609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37.30367231638418</v>
      </c>
      <c r="I1072" s="67">
        <f t="shared" si="102"/>
        <v>33.347222222222221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37.268579492003767</v>
      </c>
      <c r="I1073" s="67">
        <f t="shared" si="102"/>
        <v>33.315851364063974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37.233552631578945</v>
      </c>
      <c r="I1074" s="67">
        <f t="shared" si="102"/>
        <v>33.284539473684205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37.19859154929577</v>
      </c>
      <c r="I1075" s="67">
        <f t="shared" si="102"/>
        <v>33.253286384976526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37.163696060037516</v>
      </c>
      <c r="I1076" s="67">
        <f t="shared" si="102"/>
        <v>33.222091932457779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37.128865979381445</v>
      </c>
      <c r="I1077" s="67">
        <f t="shared" si="102"/>
        <v>33.190955951265231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37.0941011235955</v>
      </c>
      <c r="I1078" s="67">
        <f t="shared" si="102"/>
        <v>33.159878277153553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37.05940130963517</v>
      </c>
      <c r="I1079" s="67">
        <f t="shared" si="102"/>
        <v>33.128858746492043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37.024766355140187</v>
      </c>
      <c r="I1080" s="67">
        <f t="shared" si="102"/>
        <v>33.097897196261684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36.990196078431374</v>
      </c>
      <c r="I1081" s="67">
        <f t="shared" si="102"/>
        <v>33.066993464052288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36.955690298507456</v>
      </c>
      <c r="I1082" s="67">
        <f t="shared" si="102"/>
        <v>33.036147388059696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36.921248835041936</v>
      </c>
      <c r="I1083" s="67">
        <f t="shared" si="102"/>
        <v>33.005358807082942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36.886871508379883</v>
      </c>
      <c r="I1084" s="67">
        <f t="shared" si="102"/>
        <v>32.974627560521412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36.852558139534885</v>
      </c>
      <c r="I1085" s="67">
        <f t="shared" si="102"/>
        <v>32.943953488372095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36.818308550185876</v>
      </c>
      <c r="I1086" s="67">
        <f t="shared" si="102"/>
        <v>32.913336431226767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36.784122562674092</v>
      </c>
      <c r="I1087" s="67">
        <f t="shared" si="102"/>
        <v>32.882776230269265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36.75</v>
      </c>
      <c r="I1088" s="67">
        <f t="shared" si="102"/>
        <v>32.852272727272727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36.7159406858202</v>
      </c>
      <c r="I1089" s="67">
        <f t="shared" si="102"/>
        <v>32.821825764596845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36.68194444444444</v>
      </c>
      <c r="I1090" s="67">
        <f t="shared" si="102"/>
        <v>32.791435185185186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2025-06-16T11:27:16Z</dcterms:modified>
</cp:coreProperties>
</file>